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신탁기획팀\★신탁기획\23. 공매업무\1. 공매공고 예정\여수 웅천\"/>
    </mc:Choice>
  </mc:AlternateContent>
  <bookViews>
    <workbookView xWindow="0" yWindow="0" windowWidth="28800" windowHeight="12390"/>
  </bookViews>
  <sheets>
    <sheet name="4차 공매(개별)" sheetId="28" r:id="rId1"/>
    <sheet name="생숙 호실별" sheetId="21" r:id="rId2"/>
    <sheet name="근생 호실별" sheetId="23" r:id="rId3"/>
  </sheets>
  <definedNames>
    <definedName name="__123Graph_D" localSheetId="0" hidden="1">#REF!</definedName>
    <definedName name="__123Graph_D" localSheetId="2" hidden="1">#REF!</definedName>
    <definedName name="__123Graph_D" hidden="1">#REF!</definedName>
    <definedName name="_Fill" localSheetId="0" hidden="1">#REF!</definedName>
    <definedName name="_Fill" localSheetId="2" hidden="1">#REF!</definedName>
    <definedName name="_Fill" hidden="1">#REF!</definedName>
    <definedName name="_xlnm._FilterDatabase" localSheetId="1" hidden="1">'생숙 호실별'!$B$3:$AA$261</definedName>
    <definedName name="_Key1" localSheetId="0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hidden="1">#REF!</definedName>
    <definedName name="_MatInverse_In" localSheetId="0" hidden="1">#REF!</definedName>
    <definedName name="_MatInverse_In" localSheetId="2" hidden="1">#REF!</definedName>
    <definedName name="_MatInverse_In" hidden="1">#REF!</definedName>
    <definedName name="_MatMult_A" localSheetId="0" hidden="1">#REF!</definedName>
    <definedName name="_MatMult_A" localSheetId="2" hidden="1">#REF!</definedName>
    <definedName name="_MatMult_A" hidden="1">#REF!</definedName>
    <definedName name="_MatMult_AxB" localSheetId="0" hidden="1">#REF!</definedName>
    <definedName name="_MatMult_AxB" localSheetId="2" hidden="1">#REF!</definedName>
    <definedName name="_MatMult_AxB" hidden="1">#REF!</definedName>
    <definedName name="_MatMult_B" localSheetId="0" hidden="1">#REF!</definedName>
    <definedName name="_MatMult_B" localSheetId="2" hidden="1">#REF!</definedName>
    <definedName name="_MatMult_B" hidden="1">#REF!</definedName>
    <definedName name="_Order1" hidden="1">255</definedName>
    <definedName name="_Order2" hidden="1">255</definedName>
    <definedName name="_Parse_Out" localSheetId="0" hidden="1">#REF!</definedName>
    <definedName name="_Parse_Out" localSheetId="2" hidden="1">#REF!</definedName>
    <definedName name="_Parse_Out" hidden="1">#REF!</definedName>
    <definedName name="_Sort" localSheetId="0" hidden="1">#REF!</definedName>
    <definedName name="_Sort" localSheetId="2" hidden="1">#REF!</definedName>
    <definedName name="_Sort" hidden="1">#REF!</definedName>
    <definedName name="ab" hidden="1">1</definedName>
    <definedName name="CF요인" localSheetId="0" hidden="1">#REF!</definedName>
    <definedName name="CF요인" localSheetId="2" hidden="1">#REF!</definedName>
    <definedName name="CF요인" hidden="1">#REF!</definedName>
    <definedName name="ha" hidden="1">{#N/A,#N/A,FALSE,"지침";#N/A,#N/A,FALSE,"환경분석";#N/A,#N/A,FALSE,"Sheet16"}</definedName>
    <definedName name="HTML_CodePage" hidden="1">949</definedName>
    <definedName name="HTML_Control" hidden="1">{"'Sheet1'!$A$22:$G$23","'Sheet1'!$A$6","'Sheet1'!$E$10","'Sheet1'!$A$1:$F$23","'Sheet1'!$B$10","'Sheet1'!$A$1:$G$22","'Sheet1'!$A$1:$G$51"}</definedName>
    <definedName name="HTML_Description" hidden="1">""</definedName>
    <definedName name="HTML_Email" hidden="1">""</definedName>
    <definedName name="HTML_Header" hidden="1">"Sheet1"</definedName>
    <definedName name="HTML_LastUpdate" hidden="1">"99-06-18"</definedName>
    <definedName name="HTML_LineAfter" hidden="1">FALSE</definedName>
    <definedName name="HTML_LineBefore" hidden="1">FALSE</definedName>
    <definedName name="HTML_Name" hidden="1">"(주)새암건축"</definedName>
    <definedName name="HTML_OBDlg2" hidden="1">TRUE</definedName>
    <definedName name="HTML_OBDlg4" hidden="1">TRUE</definedName>
    <definedName name="HTML_OS" hidden="1">0</definedName>
    <definedName name="HTML_PathFile" hidden="1">"C:\가\f.htm"</definedName>
    <definedName name="HTML_Title" hidden="1">"Book2"</definedName>
    <definedName name="ocf" localSheetId="0" hidden="1">#REF!</definedName>
    <definedName name="ocf" localSheetId="2" hidden="1">#REF!</definedName>
    <definedName name="ocf" hidden="1">#REF!</definedName>
    <definedName name="opo" hidden="1">{#N/A,#N/A,FALSE,"지침";#N/A,#N/A,FALSE,"환경분석";#N/A,#N/A,FALSE,"Sheet16"}</definedName>
    <definedName name="_xlnm.Print_Area" localSheetId="2">'근생 호실별'!$B$1:$O$24</definedName>
    <definedName name="_xlnm.Print_Area" localSheetId="1">'생숙 호실별'!$A$1:$Y$262</definedName>
    <definedName name="_xlnm.Print_Titles" localSheetId="1">'생숙 호실별'!$B:$B,'생숙 호실별'!$1:$1</definedName>
    <definedName name="SHEET100" localSheetId="0" hidden="1">#REF!</definedName>
    <definedName name="SHEET100" localSheetId="2" hidden="1">#REF!</definedName>
    <definedName name="SHEET100" hidden="1">#REF!</definedName>
    <definedName name="ttttt" hidden="1">{#N/A,#N/A,FALSE,"지침";#N/A,#N/A,FALSE,"환경분석";#N/A,#N/A,FALSE,"Sheet16"}</definedName>
    <definedName name="up" hidden="1">{#N/A,#N/A,FALSE,"지침";#N/A,#N/A,FALSE,"환경분석";#N/A,#N/A,FALSE,"Sheet16"}</definedName>
    <definedName name="wrn.97." hidden="1">{#N/A,#N/A,FALSE,"지침";#N/A,#N/A,FALSE,"환경분석";#N/A,#N/A,FALSE,"Sheet16"}</definedName>
    <definedName name="WRN.98." hidden="1">{#N/A,#N/A,FALSE,"지침";#N/A,#N/A,FALSE,"환경분석";#N/A,#N/A,FALSE,"Sheet16"}</definedName>
    <definedName name="ㄱㄱㄱㄱ" hidden="1">{#N/A,#N/A,FALSE,"지침";#N/A,#N/A,FALSE,"환경분석";#N/A,#N/A,FALSE,"Sheet16"}</definedName>
    <definedName name="감리상주" hidden="1">{#N/A,#N/A,FALSE,"지침";#N/A,#N/A,FALSE,"환경분석";#N/A,#N/A,FALSE,"Sheet16"}</definedName>
    <definedName name="건축팀별" hidden="1">{#N/A,#N/A,FALSE,"지침";#N/A,#N/A,FALSE,"환경분석";#N/A,#N/A,FALSE,"Sheet16"}</definedName>
    <definedName name="계수" hidden="1">{#N/A,#N/A,FALSE,"지침";#N/A,#N/A,FALSE,"환경분석";#N/A,#N/A,FALSE,"Sheet16"}</definedName>
    <definedName name="대위변제" localSheetId="0" hidden="1">#REF!</definedName>
    <definedName name="대위변제" localSheetId="2" hidden="1">#REF!</definedName>
    <definedName name="대위변제" hidden="1">#REF!</definedName>
    <definedName name="ㄹㄴㅇㄹㄴㅇㄹㄴㄱㄴㅇ" hidden="1">{#N/A,#N/A,FALSE,"지침";#N/A,#N/A,FALSE,"환경분석";#N/A,#N/A,FALSE,"Sheet16"}</definedName>
    <definedName name="ㅁㅁㅁ" hidden="1">{#N/A,#N/A,FALSE,"지침";#N/A,#N/A,FALSE,"환경분석";#N/A,#N/A,FALSE,"Sheet16"}</definedName>
    <definedName name="사" hidden="1">{#N/A,#N/A,FALSE,"지침";#N/A,#N/A,FALSE,"환경분석";#N/A,#N/A,FALSE,"Sheet16"}</definedName>
    <definedName name="사1" hidden="1">{#N/A,#N/A,FALSE,"지침";#N/A,#N/A,FALSE,"환경분석";#N/A,#N/A,FALSE,"Sheet16"}</definedName>
    <definedName name="상주" hidden="1">{#N/A,#N/A,FALSE,"지침";#N/A,#N/A,FALSE,"환경분석";#N/A,#N/A,FALSE,"Sheet16"}</definedName>
    <definedName name="상주감리" hidden="1">{#N/A,#N/A,FALSE,"지침";#N/A,#N/A,FALSE,"환경분석";#N/A,#N/A,FALSE,"Sheet16"}</definedName>
    <definedName name="석" hidden="1">{#N/A,#N/A,FALSE,"지침";#N/A,#N/A,FALSE,"환경분석";#N/A,#N/A,FALSE,"Sheet16"}</definedName>
    <definedName name="세전익익" hidden="1">{#N/A,#N/A,FALSE,"지침";#N/A,#N/A,FALSE,"환경분석";#N/A,#N/A,FALSE,"Sheet16"}</definedName>
    <definedName name="손익변경" hidden="1">{#N/A,#N/A,FALSE,"지침";#N/A,#N/A,FALSE,"환경분석";#N/A,#N/A,FALSE,"Sheet16"}</definedName>
    <definedName name="승" hidden="1">{#N/A,#N/A,FALSE,"지침";#N/A,#N/A,FALSE,"환경분석";#N/A,#N/A,FALSE,"Sheet16"}</definedName>
    <definedName name="ㅇㅇㅇ" hidden="1">{#N/A,#N/A,FALSE,"지침";#N/A,#N/A,FALSE,"환경분석";#N/A,#N/A,FALSE,"Sheet16"}</definedName>
    <definedName name="ㅇㅇㅇㅇ" hidden="1">{#N/A,#N/A,FALSE,"지침";#N/A,#N/A,FALSE,"환경분석";#N/A,#N/A,FALSE,"Sheet16"}</definedName>
    <definedName name="ㅇㅇㅇㅇㅇㅇ" hidden="1">{#N/A,#N/A,FALSE,"지침";#N/A,#N/A,FALSE,"환경분석";#N/A,#N/A,FALSE,"Sheet16"}</definedName>
    <definedName name="야간" hidden="1">{#N/A,#N/A,FALSE,"지침";#N/A,#N/A,FALSE,"환경분석";#N/A,#N/A,FALSE,"Sheet16"}</definedName>
    <definedName name="영업" hidden="1">{#N/A,#N/A,FALSE,"지침";#N/A,#N/A,FALSE,"환경분석";#N/A,#N/A,FALSE,"Sheet16"}</definedName>
    <definedName name="영업현금" hidden="1">{#N/A,#N/A,FALSE,"지침";#N/A,#N/A,FALSE,"환경분석";#N/A,#N/A,FALSE,"Sheet16"}</definedName>
    <definedName name="월별투입" hidden="1">{#N/A,#N/A,FALSE,"지침";#N/A,#N/A,FALSE,"환경분석";#N/A,#N/A,FALSE,"Sheet16"}</definedName>
    <definedName name="이슈" hidden="1">{#N/A,#N/A,FALSE,"지침";#N/A,#N/A,FALSE,"환경분석";#N/A,#N/A,FALSE,"Sheet16"}</definedName>
    <definedName name="전자CF" hidden="1">{#N/A,#N/A,FALSE,"지침";#N/A,#N/A,FALSE,"환경분석";#N/A,#N/A,FALSE,"Sheet16"}</definedName>
    <definedName name="주" hidden="1">{#N/A,#N/A,FALSE,"지침";#N/A,#N/A,FALSE,"환경분석";#N/A,#N/A,FALSE,"Sheet16"}</definedName>
    <definedName name="출판" hidden="1">{#N/A,#N/A,FALSE,"지침";#N/A,#N/A,FALSE,"환경분석";#N/A,#N/A,FALSE,"Sheet16"}</definedName>
    <definedName name="캐쉬" hidden="1">{#N/A,#N/A,FALSE,"지침";#N/A,#N/A,FALSE,"환경분석";#N/A,#N/A,FALSE,"Sheet16"}</definedName>
    <definedName name="포장2월ocf" hidden="1">{#N/A,#N/A,FALSE,"지침";#N/A,#N/A,FALSE,"환경분석";#N/A,#N/A,FALSE,"Sheet16"}</definedName>
    <definedName name="포장ocf" hidden="1">{#N/A,#N/A,FALSE,"지침";#N/A,#N/A,FALSE,"환경분석";#N/A,#N/A,FALSE,"Sheet16"}</definedName>
    <definedName name="프로젝트인계" hidden="1">{#N/A,#N/A,FALSE,"지침";#N/A,#N/A,FALSE,"환경분석";#N/A,#N/A,FALSE,"Sheet16"}</definedName>
    <definedName name="하" hidden="1">{#N/A,#N/A,FALSE,"지침";#N/A,#N/A,FALSE,"환경분석";#N/A,#N/A,FALSE,"Sheet16"}</definedName>
    <definedName name="ㅐㅐㅐ" hidden="1">{#N/A,#N/A,FALSE,"지침";#N/A,#N/A,FALSE,"환경분석";#N/A,#N/A,FALSE,"Sheet16"}</definedName>
    <definedName name="ㅠㅠㅠ" hidden="1">{#N/A,#N/A,FALSE,"지침";#N/A,#N/A,FALSE,"환경분석";#N/A,#N/A,FALSE,"Sheet16"}</definedName>
    <definedName name="ㅡㅡㅡ" hidden="1">{#N/A,#N/A,FALSE,"지침";#N/A,#N/A,FALSE,"환경분석";#N/A,#N/A,FALSE,"Sheet16"}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23" l="1"/>
  <c r="S2" i="23"/>
  <c r="R2" i="23"/>
  <c r="Q2" i="23"/>
  <c r="H5" i="28" l="1"/>
  <c r="G5" i="28"/>
  <c r="F5" i="28"/>
  <c r="L24" i="23" l="1"/>
  <c r="K24" i="23"/>
  <c r="J24" i="23"/>
  <c r="I24" i="23"/>
  <c r="H24" i="23"/>
  <c r="G24" i="23"/>
  <c r="F24" i="23"/>
  <c r="E24" i="23"/>
  <c r="D24" i="23"/>
  <c r="C24" i="23"/>
  <c r="M23" i="23" l="1"/>
  <c r="M22" i="23"/>
  <c r="M21" i="23"/>
  <c r="M20" i="23"/>
  <c r="M19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M6" i="23"/>
  <c r="M5" i="23"/>
  <c r="M4" i="23"/>
  <c r="Q15" i="23" l="1"/>
  <c r="T15" i="23"/>
  <c r="R15" i="23"/>
  <c r="S15" i="23"/>
  <c r="Q19" i="23"/>
  <c r="T19" i="23"/>
  <c r="R19" i="23"/>
  <c r="S19" i="23"/>
  <c r="Q12" i="23"/>
  <c r="R12" i="23"/>
  <c r="T12" i="23"/>
  <c r="S12" i="23"/>
  <c r="T4" i="23"/>
  <c r="Q4" i="23"/>
  <c r="R4" i="23"/>
  <c r="S4" i="23"/>
  <c r="Q17" i="23"/>
  <c r="R17" i="23"/>
  <c r="T17" i="23"/>
  <c r="S17" i="23"/>
  <c r="T18" i="23"/>
  <c r="Q18" i="23"/>
  <c r="S18" i="23"/>
  <c r="R18" i="23"/>
  <c r="Q21" i="23"/>
  <c r="R21" i="23"/>
  <c r="T21" i="23"/>
  <c r="S21" i="23"/>
  <c r="Q14" i="23"/>
  <c r="T14" i="23"/>
  <c r="S14" i="23"/>
  <c r="R14" i="23"/>
  <c r="Q5" i="23"/>
  <c r="T5" i="23"/>
  <c r="S5" i="23"/>
  <c r="R5" i="23"/>
  <c r="R24" i="23" s="1"/>
  <c r="E7" i="28" s="1"/>
  <c r="T7" i="23"/>
  <c r="Q7" i="23"/>
  <c r="R7" i="23"/>
  <c r="S7" i="23"/>
  <c r="Q8" i="23"/>
  <c r="T8" i="23"/>
  <c r="S8" i="23"/>
  <c r="R8" i="23"/>
  <c r="Q22" i="23"/>
  <c r="R22" i="23"/>
  <c r="T22" i="23"/>
  <c r="S22" i="23"/>
  <c r="Q13" i="23"/>
  <c r="R13" i="23"/>
  <c r="T13" i="23"/>
  <c r="S13" i="23"/>
  <c r="Q16" i="23"/>
  <c r="T16" i="23"/>
  <c r="R16" i="23"/>
  <c r="S16" i="23"/>
  <c r="Q6" i="23"/>
  <c r="R6" i="23"/>
  <c r="S6" i="23"/>
  <c r="T6" i="23"/>
  <c r="Q20" i="23"/>
  <c r="S20" i="23"/>
  <c r="T20" i="23"/>
  <c r="R20" i="23"/>
  <c r="Q9" i="23"/>
  <c r="R9" i="23"/>
  <c r="S9" i="23"/>
  <c r="T9" i="23"/>
  <c r="Q10" i="23"/>
  <c r="R10" i="23"/>
  <c r="S10" i="23"/>
  <c r="T10" i="23"/>
  <c r="Q11" i="23"/>
  <c r="T11" i="23"/>
  <c r="S11" i="23"/>
  <c r="R11" i="23"/>
  <c r="Q23" i="23"/>
  <c r="S23" i="23"/>
  <c r="R23" i="23"/>
  <c r="T23" i="23"/>
  <c r="O9" i="23"/>
  <c r="O6" i="23"/>
  <c r="O18" i="23"/>
  <c r="O13" i="23"/>
  <c r="O8" i="23"/>
  <c r="O22" i="23"/>
  <c r="O12" i="23"/>
  <c r="O7" i="23"/>
  <c r="O19" i="23"/>
  <c r="O14" i="23"/>
  <c r="O20" i="23"/>
  <c r="O15" i="23"/>
  <c r="O21" i="23"/>
  <c r="O10" i="23"/>
  <c r="O16" i="23"/>
  <c r="O5" i="23"/>
  <c r="O11" i="23"/>
  <c r="O17" i="23"/>
  <c r="O23" i="23"/>
  <c r="O4" i="23"/>
  <c r="M24" i="23"/>
  <c r="N24" i="23"/>
  <c r="O24" i="23"/>
  <c r="S273" i="21"/>
  <c r="S272" i="21"/>
  <c r="S271" i="21"/>
  <c r="S270" i="21"/>
  <c r="S269" i="21"/>
  <c r="S268" i="21"/>
  <c r="S267" i="21"/>
  <c r="S261" i="21"/>
  <c r="Q261" i="21"/>
  <c r="P261" i="21"/>
  <c r="N261" i="21"/>
  <c r="J261" i="21"/>
  <c r="F261" i="21"/>
  <c r="D261" i="21"/>
  <c r="R260" i="21"/>
  <c r="O260" i="21"/>
  <c r="K260" i="21"/>
  <c r="H260" i="21"/>
  <c r="G260" i="21"/>
  <c r="E260" i="21"/>
  <c r="R259" i="21"/>
  <c r="O259" i="21"/>
  <c r="K259" i="21"/>
  <c r="H259" i="21"/>
  <c r="L259" i="21" s="1"/>
  <c r="M259" i="21" s="1"/>
  <c r="G259" i="21"/>
  <c r="E259" i="21"/>
  <c r="R258" i="21"/>
  <c r="O258" i="21"/>
  <c r="K258" i="21"/>
  <c r="H258" i="21"/>
  <c r="G258" i="21"/>
  <c r="E258" i="21"/>
  <c r="R257" i="21"/>
  <c r="O257" i="21"/>
  <c r="K257" i="21"/>
  <c r="H257" i="21"/>
  <c r="G257" i="21"/>
  <c r="E257" i="21"/>
  <c r="R256" i="21"/>
  <c r="O256" i="21"/>
  <c r="K256" i="21"/>
  <c r="H256" i="21"/>
  <c r="L256" i="21" s="1"/>
  <c r="M256" i="21" s="1"/>
  <c r="G256" i="21"/>
  <c r="E256" i="21"/>
  <c r="R255" i="21"/>
  <c r="O255" i="21"/>
  <c r="K255" i="21"/>
  <c r="H255" i="21"/>
  <c r="G255" i="21"/>
  <c r="E255" i="21"/>
  <c r="R254" i="21"/>
  <c r="O254" i="21"/>
  <c r="K254" i="21"/>
  <c r="H254" i="21"/>
  <c r="L254" i="21" s="1"/>
  <c r="M254" i="21" s="1"/>
  <c r="G254" i="21"/>
  <c r="E254" i="21"/>
  <c r="R253" i="21"/>
  <c r="O253" i="21"/>
  <c r="K253" i="21"/>
  <c r="H253" i="21"/>
  <c r="G253" i="21"/>
  <c r="E253" i="21"/>
  <c r="R252" i="21"/>
  <c r="O252" i="21"/>
  <c r="K252" i="21"/>
  <c r="H252" i="21"/>
  <c r="G252" i="21"/>
  <c r="E252" i="21"/>
  <c r="R251" i="21"/>
  <c r="O251" i="21"/>
  <c r="K251" i="21"/>
  <c r="H251" i="21"/>
  <c r="G251" i="21"/>
  <c r="E251" i="21"/>
  <c r="R250" i="21"/>
  <c r="O250" i="21"/>
  <c r="K250" i="21"/>
  <c r="H250" i="21"/>
  <c r="I250" i="21" s="1"/>
  <c r="G250" i="21"/>
  <c r="E250" i="21"/>
  <c r="R249" i="21"/>
  <c r="O249" i="21"/>
  <c r="K249" i="21"/>
  <c r="H249" i="21"/>
  <c r="G249" i="21"/>
  <c r="E249" i="21"/>
  <c r="R248" i="21"/>
  <c r="O248" i="21"/>
  <c r="K248" i="21"/>
  <c r="H248" i="21"/>
  <c r="G248" i="21"/>
  <c r="E248" i="21"/>
  <c r="R247" i="21"/>
  <c r="O247" i="21"/>
  <c r="K247" i="21"/>
  <c r="H247" i="21"/>
  <c r="L247" i="21" s="1"/>
  <c r="M247" i="21" s="1"/>
  <c r="G247" i="21"/>
  <c r="E247" i="21"/>
  <c r="R246" i="21"/>
  <c r="O246" i="21"/>
  <c r="K246" i="21"/>
  <c r="H246" i="21"/>
  <c r="G246" i="21"/>
  <c r="E246" i="21"/>
  <c r="R245" i="21"/>
  <c r="O245" i="21"/>
  <c r="K245" i="21"/>
  <c r="H245" i="21"/>
  <c r="L245" i="21" s="1"/>
  <c r="M245" i="21" s="1"/>
  <c r="G245" i="21"/>
  <c r="E245" i="21"/>
  <c r="R244" i="21"/>
  <c r="O244" i="21"/>
  <c r="K244" i="21"/>
  <c r="H244" i="21"/>
  <c r="G244" i="21"/>
  <c r="E244" i="21"/>
  <c r="R243" i="21"/>
  <c r="O243" i="21"/>
  <c r="K243" i="21"/>
  <c r="H243" i="21"/>
  <c r="G243" i="21"/>
  <c r="E243" i="21"/>
  <c r="R242" i="21"/>
  <c r="O242" i="21"/>
  <c r="K242" i="21"/>
  <c r="H242" i="21"/>
  <c r="G242" i="21"/>
  <c r="E242" i="21"/>
  <c r="R241" i="21"/>
  <c r="O241" i="21"/>
  <c r="K241" i="21"/>
  <c r="H241" i="21"/>
  <c r="I241" i="21" s="1"/>
  <c r="G241" i="21"/>
  <c r="E241" i="21"/>
  <c r="R240" i="21"/>
  <c r="O240" i="21"/>
  <c r="K240" i="21"/>
  <c r="H240" i="21"/>
  <c r="G240" i="21"/>
  <c r="E240" i="21"/>
  <c r="R239" i="21"/>
  <c r="O239" i="21"/>
  <c r="K239" i="21"/>
  <c r="H239" i="21"/>
  <c r="G239" i="21"/>
  <c r="E239" i="21"/>
  <c r="R238" i="21"/>
  <c r="O238" i="21"/>
  <c r="K238" i="21"/>
  <c r="H238" i="21"/>
  <c r="L238" i="21" s="1"/>
  <c r="M238" i="21" s="1"/>
  <c r="G238" i="21"/>
  <c r="E238" i="21"/>
  <c r="R237" i="21"/>
  <c r="O237" i="21"/>
  <c r="K237" i="21"/>
  <c r="H237" i="21"/>
  <c r="G237" i="21"/>
  <c r="E237" i="21"/>
  <c r="R236" i="21"/>
  <c r="O236" i="21"/>
  <c r="K236" i="21"/>
  <c r="H236" i="21"/>
  <c r="L236" i="21" s="1"/>
  <c r="M236" i="21" s="1"/>
  <c r="G236" i="21"/>
  <c r="E236" i="21"/>
  <c r="R235" i="21"/>
  <c r="O235" i="21"/>
  <c r="K235" i="21"/>
  <c r="H235" i="21"/>
  <c r="I235" i="21" s="1"/>
  <c r="G235" i="21"/>
  <c r="E235" i="21"/>
  <c r="R234" i="21"/>
  <c r="O234" i="21"/>
  <c r="K234" i="21"/>
  <c r="H234" i="21"/>
  <c r="G234" i="21"/>
  <c r="E234" i="21"/>
  <c r="R233" i="21"/>
  <c r="O233" i="21"/>
  <c r="K233" i="21"/>
  <c r="H233" i="21"/>
  <c r="I233" i="21" s="1"/>
  <c r="G233" i="21"/>
  <c r="E233" i="21"/>
  <c r="R232" i="21"/>
  <c r="O232" i="21"/>
  <c r="K232" i="21"/>
  <c r="H232" i="21"/>
  <c r="L232" i="21" s="1"/>
  <c r="M232" i="21" s="1"/>
  <c r="G232" i="21"/>
  <c r="E232" i="21"/>
  <c r="R231" i="21"/>
  <c r="O231" i="21"/>
  <c r="K231" i="21"/>
  <c r="H231" i="21"/>
  <c r="L231" i="21" s="1"/>
  <c r="M231" i="21" s="1"/>
  <c r="G231" i="21"/>
  <c r="E231" i="21"/>
  <c r="R230" i="21"/>
  <c r="O230" i="21"/>
  <c r="K230" i="21"/>
  <c r="H230" i="21"/>
  <c r="I230" i="21" s="1"/>
  <c r="G230" i="21"/>
  <c r="E230" i="21"/>
  <c r="R229" i="21"/>
  <c r="O229" i="21"/>
  <c r="K229" i="21"/>
  <c r="H229" i="21"/>
  <c r="L229" i="21" s="1"/>
  <c r="M229" i="21" s="1"/>
  <c r="G229" i="21"/>
  <c r="E229" i="21"/>
  <c r="R228" i="21"/>
  <c r="O228" i="21"/>
  <c r="K228" i="21"/>
  <c r="H228" i="21"/>
  <c r="L228" i="21" s="1"/>
  <c r="M228" i="21" s="1"/>
  <c r="G228" i="21"/>
  <c r="E228" i="21"/>
  <c r="R227" i="21"/>
  <c r="O227" i="21"/>
  <c r="K227" i="21"/>
  <c r="H227" i="21"/>
  <c r="G227" i="21"/>
  <c r="E227" i="21"/>
  <c r="R226" i="21"/>
  <c r="O226" i="21"/>
  <c r="K226" i="21"/>
  <c r="H226" i="21"/>
  <c r="G226" i="21"/>
  <c r="E226" i="21"/>
  <c r="R225" i="21"/>
  <c r="O225" i="21"/>
  <c r="K225" i="21"/>
  <c r="H225" i="21"/>
  <c r="G225" i="21"/>
  <c r="E225" i="21"/>
  <c r="R224" i="21"/>
  <c r="O224" i="21"/>
  <c r="K224" i="21"/>
  <c r="H224" i="21"/>
  <c r="I224" i="21" s="1"/>
  <c r="G224" i="21"/>
  <c r="E224" i="21"/>
  <c r="R223" i="21"/>
  <c r="O223" i="21"/>
  <c r="K223" i="21"/>
  <c r="H223" i="21"/>
  <c r="L223" i="21" s="1"/>
  <c r="M223" i="21" s="1"/>
  <c r="G223" i="21"/>
  <c r="E223" i="21"/>
  <c r="R222" i="21"/>
  <c r="O222" i="21"/>
  <c r="K222" i="21"/>
  <c r="H222" i="21"/>
  <c r="I222" i="21" s="1"/>
  <c r="G222" i="21"/>
  <c r="E222" i="21"/>
  <c r="R221" i="21"/>
  <c r="O221" i="21"/>
  <c r="K221" i="21"/>
  <c r="H221" i="21"/>
  <c r="G221" i="21"/>
  <c r="E221" i="21"/>
  <c r="R220" i="21"/>
  <c r="O220" i="21"/>
  <c r="K220" i="21"/>
  <c r="H220" i="21"/>
  <c r="G220" i="21"/>
  <c r="E220" i="21"/>
  <c r="R219" i="21"/>
  <c r="O219" i="21"/>
  <c r="K219" i="21"/>
  <c r="H219" i="21"/>
  <c r="I219" i="21" s="1"/>
  <c r="G219" i="21"/>
  <c r="E219" i="21"/>
  <c r="R218" i="21"/>
  <c r="O218" i="21"/>
  <c r="K218" i="21"/>
  <c r="H218" i="21"/>
  <c r="G218" i="21"/>
  <c r="E218" i="21"/>
  <c r="R217" i="21"/>
  <c r="O217" i="21"/>
  <c r="K217" i="21"/>
  <c r="H217" i="21"/>
  <c r="L217" i="21" s="1"/>
  <c r="M217" i="21" s="1"/>
  <c r="G217" i="21"/>
  <c r="E217" i="21"/>
  <c r="R216" i="21"/>
  <c r="O216" i="21"/>
  <c r="K216" i="21"/>
  <c r="H216" i="21"/>
  <c r="I216" i="21" s="1"/>
  <c r="G216" i="21"/>
  <c r="E216" i="21"/>
  <c r="R215" i="21"/>
  <c r="O215" i="21"/>
  <c r="K215" i="21"/>
  <c r="H215" i="21"/>
  <c r="G215" i="21"/>
  <c r="E215" i="21"/>
  <c r="R214" i="21"/>
  <c r="O214" i="21"/>
  <c r="K214" i="21"/>
  <c r="H214" i="21"/>
  <c r="G214" i="21"/>
  <c r="E214" i="21"/>
  <c r="R213" i="21"/>
  <c r="O213" i="21"/>
  <c r="K213" i="21"/>
  <c r="H213" i="21"/>
  <c r="I213" i="21" s="1"/>
  <c r="G213" i="21"/>
  <c r="E213" i="21"/>
  <c r="R212" i="21"/>
  <c r="O212" i="21"/>
  <c r="K212" i="21"/>
  <c r="H212" i="21"/>
  <c r="G212" i="21"/>
  <c r="E212" i="21"/>
  <c r="R211" i="21"/>
  <c r="O211" i="21"/>
  <c r="K211" i="21"/>
  <c r="H211" i="21"/>
  <c r="L211" i="21" s="1"/>
  <c r="M211" i="21" s="1"/>
  <c r="G211" i="21"/>
  <c r="E211" i="21"/>
  <c r="R210" i="21"/>
  <c r="O210" i="21"/>
  <c r="K210" i="21"/>
  <c r="H210" i="21"/>
  <c r="I210" i="21" s="1"/>
  <c r="G210" i="21"/>
  <c r="E210" i="21"/>
  <c r="R209" i="21"/>
  <c r="O209" i="21"/>
  <c r="K209" i="21"/>
  <c r="H209" i="21"/>
  <c r="G209" i="21"/>
  <c r="E209" i="21"/>
  <c r="R208" i="21"/>
  <c r="O208" i="21"/>
  <c r="K208" i="21"/>
  <c r="H208" i="21"/>
  <c r="G208" i="21"/>
  <c r="E208" i="21"/>
  <c r="R207" i="21"/>
  <c r="O207" i="21"/>
  <c r="K207" i="21"/>
  <c r="H207" i="21"/>
  <c r="G207" i="21"/>
  <c r="E207" i="21"/>
  <c r="R206" i="21"/>
  <c r="O206" i="21"/>
  <c r="K206" i="21"/>
  <c r="H206" i="21"/>
  <c r="G206" i="21"/>
  <c r="E206" i="21"/>
  <c r="R205" i="21"/>
  <c r="O205" i="21"/>
  <c r="K205" i="21"/>
  <c r="H205" i="21"/>
  <c r="I205" i="21" s="1"/>
  <c r="G205" i="21"/>
  <c r="E205" i="21"/>
  <c r="R204" i="21"/>
  <c r="O204" i="21"/>
  <c r="K204" i="21"/>
  <c r="H204" i="21"/>
  <c r="I204" i="21" s="1"/>
  <c r="G204" i="21"/>
  <c r="E204" i="21"/>
  <c r="R203" i="21"/>
  <c r="O203" i="21"/>
  <c r="K203" i="21"/>
  <c r="H203" i="21"/>
  <c r="G203" i="21"/>
  <c r="E203" i="21"/>
  <c r="R202" i="21"/>
  <c r="O202" i="21"/>
  <c r="K202" i="21"/>
  <c r="H202" i="21"/>
  <c r="G202" i="21"/>
  <c r="E202" i="21"/>
  <c r="R201" i="21"/>
  <c r="O201" i="21"/>
  <c r="K201" i="21"/>
  <c r="H201" i="21"/>
  <c r="L201" i="21" s="1"/>
  <c r="M201" i="21" s="1"/>
  <c r="G201" i="21"/>
  <c r="E201" i="21"/>
  <c r="R200" i="21"/>
  <c r="O200" i="21"/>
  <c r="K200" i="21"/>
  <c r="H200" i="21"/>
  <c r="G200" i="21"/>
  <c r="E200" i="21"/>
  <c r="R199" i="21"/>
  <c r="O199" i="21"/>
  <c r="K199" i="21"/>
  <c r="H199" i="21"/>
  <c r="G199" i="21"/>
  <c r="E199" i="21"/>
  <c r="R198" i="21"/>
  <c r="O198" i="21"/>
  <c r="K198" i="21"/>
  <c r="H198" i="21"/>
  <c r="I198" i="21" s="1"/>
  <c r="G198" i="21"/>
  <c r="E198" i="21"/>
  <c r="R197" i="21"/>
  <c r="O197" i="21"/>
  <c r="K197" i="21"/>
  <c r="H197" i="21"/>
  <c r="G197" i="21"/>
  <c r="E197" i="21"/>
  <c r="R196" i="21"/>
  <c r="O196" i="21"/>
  <c r="K196" i="21"/>
  <c r="H196" i="21"/>
  <c r="G196" i="21"/>
  <c r="E196" i="21"/>
  <c r="R195" i="21"/>
  <c r="O195" i="21"/>
  <c r="K195" i="21"/>
  <c r="H195" i="21"/>
  <c r="G195" i="21"/>
  <c r="E195" i="21"/>
  <c r="R194" i="21"/>
  <c r="O194" i="21"/>
  <c r="K194" i="21"/>
  <c r="H194" i="21"/>
  <c r="L194" i="21" s="1"/>
  <c r="M194" i="21" s="1"/>
  <c r="G194" i="21"/>
  <c r="E194" i="21"/>
  <c r="R193" i="21"/>
  <c r="O193" i="21"/>
  <c r="K193" i="21"/>
  <c r="H193" i="21"/>
  <c r="G193" i="21"/>
  <c r="E193" i="21"/>
  <c r="R192" i="21"/>
  <c r="O192" i="21"/>
  <c r="K192" i="21"/>
  <c r="H192" i="21"/>
  <c r="L192" i="21" s="1"/>
  <c r="M192" i="21" s="1"/>
  <c r="G192" i="21"/>
  <c r="E192" i="21"/>
  <c r="R191" i="21"/>
  <c r="O191" i="21"/>
  <c r="K191" i="21"/>
  <c r="H191" i="21"/>
  <c r="G191" i="21"/>
  <c r="E191" i="21"/>
  <c r="R190" i="21"/>
  <c r="O190" i="21"/>
  <c r="K190" i="21"/>
  <c r="H190" i="21"/>
  <c r="G190" i="21"/>
  <c r="E190" i="21"/>
  <c r="R189" i="21"/>
  <c r="O189" i="21"/>
  <c r="K189" i="21"/>
  <c r="H189" i="21"/>
  <c r="L189" i="21" s="1"/>
  <c r="M189" i="21" s="1"/>
  <c r="G189" i="21"/>
  <c r="E189" i="21"/>
  <c r="R188" i="21"/>
  <c r="O188" i="21"/>
  <c r="K188" i="21"/>
  <c r="H188" i="21"/>
  <c r="I188" i="21" s="1"/>
  <c r="G188" i="21"/>
  <c r="E188" i="21"/>
  <c r="R187" i="21"/>
  <c r="O187" i="21"/>
  <c r="K187" i="21"/>
  <c r="H187" i="21"/>
  <c r="G187" i="21"/>
  <c r="E187" i="21"/>
  <c r="R186" i="21"/>
  <c r="O186" i="21"/>
  <c r="K186" i="21"/>
  <c r="H186" i="21"/>
  <c r="I186" i="21" s="1"/>
  <c r="G186" i="21"/>
  <c r="E186" i="21"/>
  <c r="R185" i="21"/>
  <c r="O185" i="21"/>
  <c r="K185" i="21"/>
  <c r="H185" i="21"/>
  <c r="I185" i="21" s="1"/>
  <c r="G185" i="21"/>
  <c r="E185" i="21"/>
  <c r="R184" i="21"/>
  <c r="O184" i="21"/>
  <c r="K184" i="21"/>
  <c r="H184" i="21"/>
  <c r="G184" i="21"/>
  <c r="E184" i="21"/>
  <c r="R183" i="21"/>
  <c r="O183" i="21"/>
  <c r="K183" i="21"/>
  <c r="H183" i="21"/>
  <c r="G183" i="21"/>
  <c r="E183" i="21"/>
  <c r="R182" i="21"/>
  <c r="O182" i="21"/>
  <c r="K182" i="21"/>
  <c r="H182" i="21"/>
  <c r="L182" i="21" s="1"/>
  <c r="M182" i="21" s="1"/>
  <c r="G182" i="21"/>
  <c r="E182" i="21"/>
  <c r="R181" i="21"/>
  <c r="O181" i="21"/>
  <c r="K181" i="21"/>
  <c r="H181" i="21"/>
  <c r="G181" i="21"/>
  <c r="E181" i="21"/>
  <c r="R180" i="21"/>
  <c r="O180" i="21"/>
  <c r="K180" i="21"/>
  <c r="I180" i="21"/>
  <c r="H180" i="21"/>
  <c r="L180" i="21" s="1"/>
  <c r="M180" i="21" s="1"/>
  <c r="G180" i="21"/>
  <c r="E180" i="21"/>
  <c r="R179" i="21"/>
  <c r="O179" i="21"/>
  <c r="K179" i="21"/>
  <c r="H179" i="21"/>
  <c r="I179" i="21" s="1"/>
  <c r="G179" i="21"/>
  <c r="E179" i="21"/>
  <c r="R178" i="21"/>
  <c r="O178" i="21"/>
  <c r="K178" i="21"/>
  <c r="H178" i="21"/>
  <c r="G178" i="21"/>
  <c r="E178" i="21"/>
  <c r="R177" i="21"/>
  <c r="O177" i="21"/>
  <c r="K177" i="21"/>
  <c r="H177" i="21"/>
  <c r="L177" i="21" s="1"/>
  <c r="M177" i="21" s="1"/>
  <c r="G177" i="21"/>
  <c r="E177" i="21"/>
  <c r="R176" i="21"/>
  <c r="O176" i="21"/>
  <c r="K176" i="21"/>
  <c r="H176" i="21"/>
  <c r="L176" i="21" s="1"/>
  <c r="M176" i="21" s="1"/>
  <c r="G176" i="21"/>
  <c r="E176" i="21"/>
  <c r="R175" i="21"/>
  <c r="O175" i="21"/>
  <c r="K175" i="21"/>
  <c r="H175" i="21"/>
  <c r="G175" i="21"/>
  <c r="E175" i="21"/>
  <c r="R174" i="21"/>
  <c r="O174" i="21"/>
  <c r="K174" i="21"/>
  <c r="H174" i="21"/>
  <c r="I174" i="21" s="1"/>
  <c r="G174" i="21"/>
  <c r="E174" i="21"/>
  <c r="R173" i="21"/>
  <c r="O173" i="21"/>
  <c r="K173" i="21"/>
  <c r="H173" i="21"/>
  <c r="L173" i="21" s="1"/>
  <c r="M173" i="21" s="1"/>
  <c r="G173" i="21"/>
  <c r="E173" i="21"/>
  <c r="R172" i="21"/>
  <c r="O172" i="21"/>
  <c r="K172" i="21"/>
  <c r="H172" i="21"/>
  <c r="G172" i="21"/>
  <c r="E172" i="21"/>
  <c r="R171" i="21"/>
  <c r="O171" i="21"/>
  <c r="K171" i="21"/>
  <c r="H171" i="21"/>
  <c r="I171" i="21" s="1"/>
  <c r="G171" i="21"/>
  <c r="E171" i="21"/>
  <c r="R170" i="21"/>
  <c r="O170" i="21"/>
  <c r="K170" i="21"/>
  <c r="H170" i="21"/>
  <c r="I170" i="21" s="1"/>
  <c r="G170" i="21"/>
  <c r="E170" i="21"/>
  <c r="R169" i="21"/>
  <c r="O169" i="21"/>
  <c r="K169" i="21"/>
  <c r="H169" i="21"/>
  <c r="G169" i="21"/>
  <c r="E169" i="21"/>
  <c r="R168" i="21"/>
  <c r="O168" i="21"/>
  <c r="K168" i="21"/>
  <c r="H168" i="21"/>
  <c r="L168" i="21" s="1"/>
  <c r="M168" i="21" s="1"/>
  <c r="G168" i="21"/>
  <c r="E168" i="21"/>
  <c r="R167" i="21"/>
  <c r="O167" i="21"/>
  <c r="K167" i="21"/>
  <c r="H167" i="21"/>
  <c r="L167" i="21" s="1"/>
  <c r="M167" i="21" s="1"/>
  <c r="G167" i="21"/>
  <c r="E167" i="21"/>
  <c r="R166" i="21"/>
  <c r="O166" i="21"/>
  <c r="K166" i="21"/>
  <c r="H166" i="21"/>
  <c r="G166" i="21"/>
  <c r="E166" i="21"/>
  <c r="R165" i="21"/>
  <c r="O165" i="21"/>
  <c r="K165" i="21"/>
  <c r="H165" i="21"/>
  <c r="G165" i="21"/>
  <c r="E165" i="21"/>
  <c r="R164" i="21"/>
  <c r="O164" i="21"/>
  <c r="K164" i="21"/>
  <c r="H164" i="21"/>
  <c r="L164" i="21" s="1"/>
  <c r="M164" i="21" s="1"/>
  <c r="G164" i="21"/>
  <c r="E164" i="21"/>
  <c r="R163" i="21"/>
  <c r="O163" i="21"/>
  <c r="K163" i="21"/>
  <c r="H163" i="21"/>
  <c r="G163" i="21"/>
  <c r="E163" i="21"/>
  <c r="R162" i="21"/>
  <c r="O162" i="21"/>
  <c r="K162" i="21"/>
  <c r="H162" i="21"/>
  <c r="G162" i="21"/>
  <c r="E162" i="21"/>
  <c r="R161" i="21"/>
  <c r="O161" i="21"/>
  <c r="K161" i="21"/>
  <c r="H161" i="21"/>
  <c r="G161" i="21"/>
  <c r="E161" i="21"/>
  <c r="R160" i="21"/>
  <c r="O160" i="21"/>
  <c r="K160" i="21"/>
  <c r="H160" i="21"/>
  <c r="G160" i="21"/>
  <c r="E160" i="21"/>
  <c r="R159" i="21"/>
  <c r="O159" i="21"/>
  <c r="K159" i="21"/>
  <c r="H159" i="21"/>
  <c r="G159" i="21"/>
  <c r="E159" i="21"/>
  <c r="R158" i="21"/>
  <c r="O158" i="21"/>
  <c r="K158" i="21"/>
  <c r="H158" i="21"/>
  <c r="I158" i="21" s="1"/>
  <c r="G158" i="21"/>
  <c r="E158" i="21"/>
  <c r="R157" i="21"/>
  <c r="O157" i="21"/>
  <c r="K157" i="21"/>
  <c r="H157" i="21"/>
  <c r="G157" i="21"/>
  <c r="E157" i="21"/>
  <c r="R156" i="21"/>
  <c r="O156" i="21"/>
  <c r="K156" i="21"/>
  <c r="H156" i="21"/>
  <c r="I156" i="21" s="1"/>
  <c r="G156" i="21"/>
  <c r="E156" i="21"/>
  <c r="R155" i="21"/>
  <c r="O155" i="21"/>
  <c r="K155" i="21"/>
  <c r="H155" i="21"/>
  <c r="I155" i="21" s="1"/>
  <c r="G155" i="21"/>
  <c r="E155" i="21"/>
  <c r="R154" i="21"/>
  <c r="O154" i="21"/>
  <c r="K154" i="21"/>
  <c r="H154" i="21"/>
  <c r="L154" i="21" s="1"/>
  <c r="M154" i="21" s="1"/>
  <c r="G154" i="21"/>
  <c r="E154" i="21"/>
  <c r="R153" i="21"/>
  <c r="O153" i="21"/>
  <c r="K153" i="21"/>
  <c r="H153" i="21"/>
  <c r="L153" i="21" s="1"/>
  <c r="M153" i="21" s="1"/>
  <c r="G153" i="21"/>
  <c r="E153" i="21"/>
  <c r="R152" i="21"/>
  <c r="O152" i="21"/>
  <c r="K152" i="21"/>
  <c r="H152" i="21"/>
  <c r="G152" i="21"/>
  <c r="E152" i="21"/>
  <c r="R151" i="21"/>
  <c r="O151" i="21"/>
  <c r="K151" i="21"/>
  <c r="H151" i="21"/>
  <c r="L151" i="21" s="1"/>
  <c r="M151" i="21" s="1"/>
  <c r="G151" i="21"/>
  <c r="E151" i="21"/>
  <c r="R150" i="21"/>
  <c r="O150" i="21"/>
  <c r="K150" i="21"/>
  <c r="H150" i="21"/>
  <c r="G150" i="21"/>
  <c r="E150" i="21"/>
  <c r="R149" i="21"/>
  <c r="O149" i="21"/>
  <c r="K149" i="21"/>
  <c r="H149" i="21"/>
  <c r="I149" i="21" s="1"/>
  <c r="G149" i="21"/>
  <c r="E149" i="21"/>
  <c r="R148" i="21"/>
  <c r="O148" i="21"/>
  <c r="K148" i="21"/>
  <c r="H148" i="21"/>
  <c r="L148" i="21" s="1"/>
  <c r="M148" i="21" s="1"/>
  <c r="G148" i="21"/>
  <c r="E148" i="21"/>
  <c r="R147" i="21"/>
  <c r="O147" i="21"/>
  <c r="K147" i="21"/>
  <c r="H147" i="21"/>
  <c r="G147" i="21"/>
  <c r="E147" i="21"/>
  <c r="R146" i="21"/>
  <c r="O146" i="21"/>
  <c r="K146" i="21"/>
  <c r="H146" i="21"/>
  <c r="G146" i="21"/>
  <c r="E146" i="21"/>
  <c r="R145" i="21"/>
  <c r="O145" i="21"/>
  <c r="K145" i="21"/>
  <c r="H145" i="21"/>
  <c r="G145" i="21"/>
  <c r="E145" i="21"/>
  <c r="R144" i="21"/>
  <c r="O144" i="21"/>
  <c r="K144" i="21"/>
  <c r="H144" i="21"/>
  <c r="G144" i="21"/>
  <c r="E144" i="21"/>
  <c r="R143" i="21"/>
  <c r="O143" i="21"/>
  <c r="K143" i="21"/>
  <c r="H143" i="21"/>
  <c r="L143" i="21" s="1"/>
  <c r="M143" i="21" s="1"/>
  <c r="G143" i="21"/>
  <c r="E143" i="21"/>
  <c r="R142" i="21"/>
  <c r="O142" i="21"/>
  <c r="K142" i="21"/>
  <c r="H142" i="21"/>
  <c r="G142" i="21"/>
  <c r="E142" i="21"/>
  <c r="R141" i="21"/>
  <c r="O141" i="21"/>
  <c r="K141" i="21"/>
  <c r="H141" i="21"/>
  <c r="G141" i="21"/>
  <c r="E141" i="21"/>
  <c r="R140" i="21"/>
  <c r="O140" i="21"/>
  <c r="K140" i="21"/>
  <c r="H140" i="21"/>
  <c r="L140" i="21" s="1"/>
  <c r="M140" i="21" s="1"/>
  <c r="G140" i="21"/>
  <c r="E140" i="21"/>
  <c r="R139" i="21"/>
  <c r="O139" i="21"/>
  <c r="K139" i="21"/>
  <c r="H139" i="21"/>
  <c r="G139" i="21"/>
  <c r="E139" i="21"/>
  <c r="R138" i="21"/>
  <c r="O138" i="21"/>
  <c r="K138" i="21"/>
  <c r="H138" i="21"/>
  <c r="G138" i="21"/>
  <c r="E138" i="21"/>
  <c r="R137" i="21"/>
  <c r="O137" i="21"/>
  <c r="K137" i="21"/>
  <c r="H137" i="21"/>
  <c r="L137" i="21" s="1"/>
  <c r="M137" i="21" s="1"/>
  <c r="G137" i="21"/>
  <c r="E137" i="21"/>
  <c r="R136" i="21"/>
  <c r="O136" i="21"/>
  <c r="K136" i="21"/>
  <c r="H136" i="21"/>
  <c r="G136" i="21"/>
  <c r="E136" i="21"/>
  <c r="R135" i="21"/>
  <c r="O135" i="21"/>
  <c r="K135" i="21"/>
  <c r="H135" i="21"/>
  <c r="G135" i="21"/>
  <c r="E135" i="21"/>
  <c r="R134" i="21"/>
  <c r="O134" i="21"/>
  <c r="K134" i="21"/>
  <c r="H134" i="21"/>
  <c r="L134" i="21" s="1"/>
  <c r="M134" i="21" s="1"/>
  <c r="G134" i="21"/>
  <c r="E134" i="21"/>
  <c r="T133" i="21"/>
  <c r="R133" i="21"/>
  <c r="O133" i="21"/>
  <c r="K133" i="21"/>
  <c r="H133" i="21"/>
  <c r="G133" i="21"/>
  <c r="E133" i="21"/>
  <c r="R132" i="21"/>
  <c r="O132" i="21"/>
  <c r="K132" i="21"/>
  <c r="H132" i="21"/>
  <c r="G132" i="21"/>
  <c r="E132" i="21"/>
  <c r="R131" i="21"/>
  <c r="O131" i="21"/>
  <c r="K131" i="21"/>
  <c r="H131" i="21"/>
  <c r="L131" i="21" s="1"/>
  <c r="M131" i="21" s="1"/>
  <c r="G131" i="21"/>
  <c r="E131" i="21"/>
  <c r="R130" i="21"/>
  <c r="O130" i="21"/>
  <c r="K130" i="21"/>
  <c r="H130" i="21"/>
  <c r="G130" i="21"/>
  <c r="E130" i="21"/>
  <c r="R129" i="21"/>
  <c r="O129" i="21"/>
  <c r="K129" i="21"/>
  <c r="H129" i="21"/>
  <c r="G129" i="21"/>
  <c r="E129" i="21"/>
  <c r="R128" i="21"/>
  <c r="O128" i="21"/>
  <c r="K128" i="21"/>
  <c r="H128" i="21"/>
  <c r="G128" i="21"/>
  <c r="E128" i="21"/>
  <c r="R127" i="21"/>
  <c r="O127" i="21"/>
  <c r="K127" i="21"/>
  <c r="H127" i="21"/>
  <c r="I127" i="21" s="1"/>
  <c r="G127" i="21"/>
  <c r="E127" i="21"/>
  <c r="R126" i="21"/>
  <c r="O126" i="21"/>
  <c r="K126" i="21"/>
  <c r="H126" i="21"/>
  <c r="G126" i="21"/>
  <c r="E126" i="21"/>
  <c r="R125" i="21"/>
  <c r="O125" i="21"/>
  <c r="K125" i="21"/>
  <c r="H125" i="21"/>
  <c r="L125" i="21" s="1"/>
  <c r="M125" i="21" s="1"/>
  <c r="G125" i="21"/>
  <c r="E125" i="21"/>
  <c r="R124" i="21"/>
  <c r="O124" i="21"/>
  <c r="K124" i="21"/>
  <c r="H124" i="21"/>
  <c r="I124" i="21" s="1"/>
  <c r="G124" i="21"/>
  <c r="E124" i="21"/>
  <c r="R123" i="21"/>
  <c r="O123" i="21"/>
  <c r="K123" i="21"/>
  <c r="H123" i="21"/>
  <c r="G123" i="21"/>
  <c r="E123" i="21"/>
  <c r="R122" i="21"/>
  <c r="O122" i="21"/>
  <c r="K122" i="21"/>
  <c r="H122" i="21"/>
  <c r="I122" i="21" s="1"/>
  <c r="G122" i="21"/>
  <c r="E122" i="21"/>
  <c r="R121" i="21"/>
  <c r="O121" i="21"/>
  <c r="K121" i="21"/>
  <c r="H121" i="21"/>
  <c r="L121" i="21" s="1"/>
  <c r="M121" i="21" s="1"/>
  <c r="G121" i="21"/>
  <c r="E121" i="21"/>
  <c r="R120" i="21"/>
  <c r="O120" i="21"/>
  <c r="K120" i="21"/>
  <c r="H120" i="21"/>
  <c r="G120" i="21"/>
  <c r="E120" i="21"/>
  <c r="R119" i="21"/>
  <c r="O119" i="21"/>
  <c r="K119" i="21"/>
  <c r="H119" i="21"/>
  <c r="I119" i="21" s="1"/>
  <c r="G119" i="21"/>
  <c r="E119" i="21"/>
  <c r="R118" i="21"/>
  <c r="O118" i="21"/>
  <c r="K118" i="21"/>
  <c r="H118" i="21"/>
  <c r="L118" i="21" s="1"/>
  <c r="M118" i="21" s="1"/>
  <c r="G118" i="21"/>
  <c r="E118" i="21"/>
  <c r="R117" i="21"/>
  <c r="O117" i="21"/>
  <c r="K117" i="21"/>
  <c r="H117" i="21"/>
  <c r="G117" i="21"/>
  <c r="E117" i="21"/>
  <c r="R116" i="21"/>
  <c r="O116" i="21"/>
  <c r="K116" i="21"/>
  <c r="H116" i="21"/>
  <c r="I116" i="21" s="1"/>
  <c r="G116" i="21"/>
  <c r="E116" i="21"/>
  <c r="R115" i="21"/>
  <c r="O115" i="21"/>
  <c r="K115" i="21"/>
  <c r="H115" i="21"/>
  <c r="I115" i="21" s="1"/>
  <c r="G115" i="21"/>
  <c r="E115" i="21"/>
  <c r="R114" i="21"/>
  <c r="O114" i="21"/>
  <c r="K114" i="21"/>
  <c r="H114" i="21"/>
  <c r="G114" i="21"/>
  <c r="E114" i="21"/>
  <c r="R113" i="21"/>
  <c r="O113" i="21"/>
  <c r="K113" i="21"/>
  <c r="H113" i="21"/>
  <c r="G113" i="21"/>
  <c r="E113" i="21"/>
  <c r="R112" i="21"/>
  <c r="O112" i="21"/>
  <c r="K112" i="21"/>
  <c r="H112" i="21"/>
  <c r="L112" i="21" s="1"/>
  <c r="M112" i="21" s="1"/>
  <c r="G112" i="21"/>
  <c r="E112" i="21"/>
  <c r="R111" i="21"/>
  <c r="O111" i="21"/>
  <c r="K111" i="21"/>
  <c r="H111" i="21"/>
  <c r="G111" i="21"/>
  <c r="E111" i="21"/>
  <c r="R110" i="21"/>
  <c r="O110" i="21"/>
  <c r="K110" i="21"/>
  <c r="H110" i="21"/>
  <c r="L110" i="21" s="1"/>
  <c r="M110" i="21" s="1"/>
  <c r="G110" i="21"/>
  <c r="E110" i="21"/>
  <c r="R109" i="21"/>
  <c r="O109" i="21"/>
  <c r="K109" i="21"/>
  <c r="H109" i="21"/>
  <c r="I109" i="21" s="1"/>
  <c r="G109" i="21"/>
  <c r="E109" i="21"/>
  <c r="R108" i="21"/>
  <c r="O108" i="21"/>
  <c r="K108" i="21"/>
  <c r="H108" i="21"/>
  <c r="I108" i="21" s="1"/>
  <c r="G108" i="21"/>
  <c r="E108" i="21"/>
  <c r="R107" i="21"/>
  <c r="O107" i="21"/>
  <c r="K107" i="21"/>
  <c r="H107" i="21"/>
  <c r="L107" i="21" s="1"/>
  <c r="M107" i="21" s="1"/>
  <c r="G107" i="21"/>
  <c r="E107" i="21"/>
  <c r="R106" i="21"/>
  <c r="O106" i="21"/>
  <c r="K106" i="21"/>
  <c r="H106" i="21"/>
  <c r="L106" i="21" s="1"/>
  <c r="M106" i="21" s="1"/>
  <c r="G106" i="21"/>
  <c r="E106" i="21"/>
  <c r="R105" i="21"/>
  <c r="O105" i="21"/>
  <c r="K105" i="21"/>
  <c r="H105" i="21"/>
  <c r="I105" i="21" s="1"/>
  <c r="G105" i="21"/>
  <c r="E105" i="21"/>
  <c r="R104" i="21"/>
  <c r="O104" i="21"/>
  <c r="K104" i="21"/>
  <c r="H104" i="21"/>
  <c r="L104" i="21" s="1"/>
  <c r="M104" i="21" s="1"/>
  <c r="G104" i="21"/>
  <c r="E104" i="21"/>
  <c r="R103" i="21"/>
  <c r="O103" i="21"/>
  <c r="K103" i="21"/>
  <c r="H103" i="21"/>
  <c r="L103" i="21" s="1"/>
  <c r="M103" i="21" s="1"/>
  <c r="G103" i="21"/>
  <c r="E103" i="21"/>
  <c r="R102" i="21"/>
  <c r="O102" i="21"/>
  <c r="K102" i="21"/>
  <c r="H102" i="21"/>
  <c r="G102" i="21"/>
  <c r="E102" i="21"/>
  <c r="R101" i="21"/>
  <c r="O101" i="21"/>
  <c r="K101" i="21"/>
  <c r="H101" i="21"/>
  <c r="I101" i="21" s="1"/>
  <c r="G101" i="21"/>
  <c r="E101" i="21"/>
  <c r="R100" i="21"/>
  <c r="O100" i="21"/>
  <c r="K100" i="21"/>
  <c r="H100" i="21"/>
  <c r="L100" i="21" s="1"/>
  <c r="M100" i="21" s="1"/>
  <c r="G100" i="21"/>
  <c r="E100" i="21"/>
  <c r="R99" i="21"/>
  <c r="O99" i="21"/>
  <c r="K99" i="21"/>
  <c r="H99" i="21"/>
  <c r="I99" i="21" s="1"/>
  <c r="G99" i="21"/>
  <c r="E99" i="21"/>
  <c r="R98" i="21"/>
  <c r="O98" i="21"/>
  <c r="K98" i="21"/>
  <c r="H98" i="21"/>
  <c r="G98" i="21"/>
  <c r="E98" i="21"/>
  <c r="R97" i="21"/>
  <c r="O97" i="21"/>
  <c r="K97" i="21"/>
  <c r="H97" i="21"/>
  <c r="L97" i="21" s="1"/>
  <c r="M97" i="21" s="1"/>
  <c r="G97" i="21"/>
  <c r="E97" i="21"/>
  <c r="R96" i="21"/>
  <c r="O96" i="21"/>
  <c r="K96" i="21"/>
  <c r="H96" i="21"/>
  <c r="G96" i="21"/>
  <c r="E96" i="21"/>
  <c r="R95" i="21"/>
  <c r="O95" i="21"/>
  <c r="K95" i="21"/>
  <c r="H95" i="21"/>
  <c r="L95" i="21" s="1"/>
  <c r="M95" i="21" s="1"/>
  <c r="G95" i="21"/>
  <c r="E95" i="21"/>
  <c r="R94" i="21"/>
  <c r="O94" i="21"/>
  <c r="K94" i="21"/>
  <c r="H94" i="21"/>
  <c r="L94" i="21" s="1"/>
  <c r="M94" i="21" s="1"/>
  <c r="G94" i="21"/>
  <c r="E94" i="21"/>
  <c r="R93" i="21"/>
  <c r="O93" i="21"/>
  <c r="K93" i="21"/>
  <c r="H93" i="21"/>
  <c r="I93" i="21" s="1"/>
  <c r="G93" i="21"/>
  <c r="E93" i="21"/>
  <c r="R92" i="21"/>
  <c r="O92" i="21"/>
  <c r="K92" i="21"/>
  <c r="H92" i="21"/>
  <c r="G92" i="21"/>
  <c r="E92" i="21"/>
  <c r="R91" i="21"/>
  <c r="O91" i="21"/>
  <c r="K91" i="21"/>
  <c r="H91" i="21"/>
  <c r="L91" i="21" s="1"/>
  <c r="M91" i="21" s="1"/>
  <c r="G91" i="21"/>
  <c r="E91" i="21"/>
  <c r="R90" i="21"/>
  <c r="O90" i="21"/>
  <c r="K90" i="21"/>
  <c r="H90" i="21"/>
  <c r="L90" i="21" s="1"/>
  <c r="M90" i="21" s="1"/>
  <c r="G90" i="21"/>
  <c r="E90" i="21"/>
  <c r="R89" i="21"/>
  <c r="O89" i="21"/>
  <c r="K89" i="21"/>
  <c r="H89" i="21"/>
  <c r="G89" i="21"/>
  <c r="E89" i="21"/>
  <c r="R88" i="21"/>
  <c r="O88" i="21"/>
  <c r="K88" i="21"/>
  <c r="H88" i="21"/>
  <c r="L88" i="21" s="1"/>
  <c r="M88" i="21" s="1"/>
  <c r="G88" i="21"/>
  <c r="E88" i="21"/>
  <c r="R87" i="21"/>
  <c r="O87" i="21"/>
  <c r="K87" i="21"/>
  <c r="H87" i="21"/>
  <c r="G87" i="21"/>
  <c r="E87" i="21"/>
  <c r="R86" i="21"/>
  <c r="O86" i="21"/>
  <c r="K86" i="21"/>
  <c r="H86" i="21"/>
  <c r="I86" i="21" s="1"/>
  <c r="G86" i="21"/>
  <c r="E86" i="21"/>
  <c r="R85" i="21"/>
  <c r="O85" i="21"/>
  <c r="K85" i="21"/>
  <c r="H85" i="21"/>
  <c r="L85" i="21" s="1"/>
  <c r="M85" i="21" s="1"/>
  <c r="G85" i="21"/>
  <c r="E85" i="21"/>
  <c r="R84" i="21"/>
  <c r="O84" i="21"/>
  <c r="K84" i="21"/>
  <c r="H84" i="21"/>
  <c r="L84" i="21" s="1"/>
  <c r="M84" i="21" s="1"/>
  <c r="G84" i="21"/>
  <c r="E84" i="21"/>
  <c r="R83" i="21"/>
  <c r="O83" i="21"/>
  <c r="K83" i="21"/>
  <c r="H83" i="21"/>
  <c r="L83" i="21" s="1"/>
  <c r="M83" i="21" s="1"/>
  <c r="G83" i="21"/>
  <c r="E83" i="21"/>
  <c r="R82" i="21"/>
  <c r="O82" i="21"/>
  <c r="K82" i="21"/>
  <c r="H82" i="21"/>
  <c r="I82" i="21" s="1"/>
  <c r="G82" i="21"/>
  <c r="E82" i="21"/>
  <c r="R81" i="21"/>
  <c r="O81" i="21"/>
  <c r="K81" i="21"/>
  <c r="H81" i="21"/>
  <c r="L81" i="21" s="1"/>
  <c r="M81" i="21" s="1"/>
  <c r="G81" i="21"/>
  <c r="E81" i="21"/>
  <c r="R80" i="21"/>
  <c r="O80" i="21"/>
  <c r="K80" i="21"/>
  <c r="H80" i="21"/>
  <c r="G80" i="21"/>
  <c r="E80" i="21"/>
  <c r="R79" i="21"/>
  <c r="O79" i="21"/>
  <c r="K79" i="21"/>
  <c r="H79" i="21"/>
  <c r="I79" i="21" s="1"/>
  <c r="G79" i="21"/>
  <c r="E79" i="21"/>
  <c r="R78" i="21"/>
  <c r="O78" i="21"/>
  <c r="K78" i="21"/>
  <c r="H78" i="21"/>
  <c r="L78" i="21" s="1"/>
  <c r="M78" i="21" s="1"/>
  <c r="G78" i="21"/>
  <c r="E78" i="21"/>
  <c r="R77" i="21"/>
  <c r="O77" i="21"/>
  <c r="K77" i="21"/>
  <c r="H77" i="21"/>
  <c r="I77" i="21" s="1"/>
  <c r="G77" i="21"/>
  <c r="E77" i="21"/>
  <c r="R76" i="21"/>
  <c r="O76" i="21"/>
  <c r="K76" i="21"/>
  <c r="H76" i="21"/>
  <c r="G76" i="21"/>
  <c r="E76" i="21"/>
  <c r="R75" i="21"/>
  <c r="O75" i="21"/>
  <c r="K75" i="21"/>
  <c r="H75" i="21"/>
  <c r="L75" i="21" s="1"/>
  <c r="M75" i="21" s="1"/>
  <c r="G75" i="21"/>
  <c r="E75" i="21"/>
  <c r="R74" i="21"/>
  <c r="O74" i="21"/>
  <c r="K74" i="21"/>
  <c r="H74" i="21"/>
  <c r="L74" i="21" s="1"/>
  <c r="M74" i="21" s="1"/>
  <c r="G74" i="21"/>
  <c r="E74" i="21"/>
  <c r="R73" i="21"/>
  <c r="O73" i="21"/>
  <c r="K73" i="21"/>
  <c r="H73" i="21"/>
  <c r="I73" i="21" s="1"/>
  <c r="G73" i="21"/>
  <c r="E73" i="21"/>
  <c r="R72" i="21"/>
  <c r="O72" i="21"/>
  <c r="K72" i="21"/>
  <c r="H72" i="21"/>
  <c r="L72" i="21" s="1"/>
  <c r="M72" i="21" s="1"/>
  <c r="G72" i="21"/>
  <c r="E72" i="21"/>
  <c r="R71" i="21"/>
  <c r="O71" i="21"/>
  <c r="K71" i="21"/>
  <c r="H71" i="21"/>
  <c r="I71" i="21" s="1"/>
  <c r="G71" i="21"/>
  <c r="E71" i="21"/>
  <c r="R70" i="21"/>
  <c r="O70" i="21"/>
  <c r="K70" i="21"/>
  <c r="H70" i="21"/>
  <c r="I70" i="21" s="1"/>
  <c r="G70" i="21"/>
  <c r="E70" i="21"/>
  <c r="R69" i="21"/>
  <c r="O69" i="21"/>
  <c r="K69" i="21"/>
  <c r="H69" i="21"/>
  <c r="G69" i="21"/>
  <c r="E69" i="21"/>
  <c r="R68" i="21"/>
  <c r="O68" i="21"/>
  <c r="K68" i="21"/>
  <c r="H68" i="21"/>
  <c r="G68" i="21"/>
  <c r="E68" i="21"/>
  <c r="R67" i="21"/>
  <c r="O67" i="21"/>
  <c r="K67" i="21"/>
  <c r="H67" i="21"/>
  <c r="I67" i="21" s="1"/>
  <c r="G67" i="21"/>
  <c r="E67" i="21"/>
  <c r="R66" i="21"/>
  <c r="O66" i="21"/>
  <c r="K66" i="21"/>
  <c r="H66" i="21"/>
  <c r="L66" i="21" s="1"/>
  <c r="M66" i="21" s="1"/>
  <c r="G66" i="21"/>
  <c r="E66" i="21"/>
  <c r="R65" i="21"/>
  <c r="O65" i="21"/>
  <c r="K65" i="21"/>
  <c r="H65" i="21"/>
  <c r="L65" i="21" s="1"/>
  <c r="M65" i="21" s="1"/>
  <c r="G65" i="21"/>
  <c r="E65" i="21"/>
  <c r="R64" i="21"/>
  <c r="O64" i="21"/>
  <c r="K64" i="21"/>
  <c r="H64" i="21"/>
  <c r="I64" i="21" s="1"/>
  <c r="G64" i="21"/>
  <c r="E64" i="21"/>
  <c r="R63" i="21"/>
  <c r="O63" i="21"/>
  <c r="K63" i="21"/>
  <c r="H63" i="21"/>
  <c r="L63" i="21" s="1"/>
  <c r="M63" i="21" s="1"/>
  <c r="G63" i="21"/>
  <c r="E63" i="21"/>
  <c r="R62" i="21"/>
  <c r="O62" i="21"/>
  <c r="K62" i="21"/>
  <c r="H62" i="21"/>
  <c r="I62" i="21" s="1"/>
  <c r="G62" i="21"/>
  <c r="E62" i="21"/>
  <c r="R61" i="21"/>
  <c r="O61" i="21"/>
  <c r="K61" i="21"/>
  <c r="H61" i="21"/>
  <c r="G61" i="21"/>
  <c r="E61" i="21"/>
  <c r="R60" i="21"/>
  <c r="O60" i="21"/>
  <c r="K60" i="21"/>
  <c r="H60" i="21"/>
  <c r="L60" i="21" s="1"/>
  <c r="M60" i="21" s="1"/>
  <c r="G60" i="21"/>
  <c r="E60" i="21"/>
  <c r="R59" i="21"/>
  <c r="O59" i="21"/>
  <c r="K59" i="21"/>
  <c r="H59" i="21"/>
  <c r="G59" i="21"/>
  <c r="E59" i="21"/>
  <c r="R58" i="21"/>
  <c r="O58" i="21"/>
  <c r="K58" i="21"/>
  <c r="H58" i="21"/>
  <c r="I58" i="21" s="1"/>
  <c r="G58" i="21"/>
  <c r="E58" i="21"/>
  <c r="R57" i="21"/>
  <c r="O57" i="21"/>
  <c r="K57" i="21"/>
  <c r="H57" i="21"/>
  <c r="L57" i="21" s="1"/>
  <c r="M57" i="21" s="1"/>
  <c r="G57" i="21"/>
  <c r="E57" i="21"/>
  <c r="R56" i="21"/>
  <c r="O56" i="21"/>
  <c r="K56" i="21"/>
  <c r="H56" i="21"/>
  <c r="L56" i="21" s="1"/>
  <c r="M56" i="21" s="1"/>
  <c r="G56" i="21"/>
  <c r="E56" i="21"/>
  <c r="R55" i="21"/>
  <c r="O55" i="21"/>
  <c r="K55" i="21"/>
  <c r="H55" i="21"/>
  <c r="I55" i="21" s="1"/>
  <c r="G55" i="21"/>
  <c r="E55" i="21"/>
  <c r="R54" i="21"/>
  <c r="O54" i="21"/>
  <c r="K54" i="21"/>
  <c r="H54" i="21"/>
  <c r="L54" i="21" s="1"/>
  <c r="M54" i="21" s="1"/>
  <c r="G54" i="21"/>
  <c r="E54" i="21"/>
  <c r="R53" i="21"/>
  <c r="O53" i="21"/>
  <c r="K53" i="21"/>
  <c r="H53" i="21"/>
  <c r="I53" i="21" s="1"/>
  <c r="G53" i="21"/>
  <c r="E53" i="21"/>
  <c r="R52" i="21"/>
  <c r="O52" i="21"/>
  <c r="K52" i="21"/>
  <c r="H52" i="21"/>
  <c r="I52" i="21" s="1"/>
  <c r="G52" i="21"/>
  <c r="E52" i="21"/>
  <c r="R51" i="21"/>
  <c r="O51" i="21"/>
  <c r="K51" i="21"/>
  <c r="H51" i="21"/>
  <c r="L51" i="21" s="1"/>
  <c r="M51" i="21" s="1"/>
  <c r="G51" i="21"/>
  <c r="E51" i="21"/>
  <c r="R50" i="21"/>
  <c r="O50" i="21"/>
  <c r="K50" i="21"/>
  <c r="H50" i="21"/>
  <c r="L50" i="21" s="1"/>
  <c r="M50" i="21" s="1"/>
  <c r="G50" i="21"/>
  <c r="E50" i="21"/>
  <c r="R49" i="21"/>
  <c r="O49" i="21"/>
  <c r="K49" i="21"/>
  <c r="H49" i="21"/>
  <c r="L49" i="21" s="1"/>
  <c r="M49" i="21" s="1"/>
  <c r="G49" i="21"/>
  <c r="E49" i="21"/>
  <c r="R48" i="21"/>
  <c r="O48" i="21"/>
  <c r="K48" i="21"/>
  <c r="H48" i="21"/>
  <c r="I48" i="21" s="1"/>
  <c r="G48" i="21"/>
  <c r="E48" i="21"/>
  <c r="R47" i="21"/>
  <c r="O47" i="21"/>
  <c r="K47" i="21"/>
  <c r="H47" i="21"/>
  <c r="G47" i="21"/>
  <c r="E47" i="21"/>
  <c r="R46" i="21"/>
  <c r="O46" i="21"/>
  <c r="K46" i="21"/>
  <c r="H46" i="21"/>
  <c r="I46" i="21" s="1"/>
  <c r="G46" i="21"/>
  <c r="E46" i="21"/>
  <c r="R45" i="21"/>
  <c r="O45" i="21"/>
  <c r="K45" i="21"/>
  <c r="H45" i="21"/>
  <c r="L45" i="21" s="1"/>
  <c r="M45" i="21" s="1"/>
  <c r="G45" i="21"/>
  <c r="E45" i="21"/>
  <c r="R44" i="21"/>
  <c r="O44" i="21"/>
  <c r="K44" i="21"/>
  <c r="H44" i="21"/>
  <c r="I44" i="21" s="1"/>
  <c r="G44" i="21"/>
  <c r="E44" i="21"/>
  <c r="R43" i="21"/>
  <c r="O43" i="21"/>
  <c r="K43" i="21"/>
  <c r="H43" i="21"/>
  <c r="I43" i="21" s="1"/>
  <c r="G43" i="21"/>
  <c r="E43" i="21"/>
  <c r="R42" i="21"/>
  <c r="O42" i="21"/>
  <c r="K42" i="21"/>
  <c r="H42" i="21"/>
  <c r="L42" i="21" s="1"/>
  <c r="M42" i="21" s="1"/>
  <c r="G42" i="21"/>
  <c r="E42" i="21"/>
  <c r="R41" i="21"/>
  <c r="O41" i="21"/>
  <c r="K41" i="21"/>
  <c r="H41" i="21"/>
  <c r="I41" i="21" s="1"/>
  <c r="G41" i="21"/>
  <c r="E41" i="21"/>
  <c r="R40" i="21"/>
  <c r="O40" i="21"/>
  <c r="K40" i="21"/>
  <c r="H40" i="21"/>
  <c r="I40" i="21" s="1"/>
  <c r="G40" i="21"/>
  <c r="E40" i="21"/>
  <c r="R39" i="21"/>
  <c r="O39" i="21"/>
  <c r="K39" i="21"/>
  <c r="H39" i="21"/>
  <c r="L39" i="21" s="1"/>
  <c r="M39" i="21" s="1"/>
  <c r="G39" i="21"/>
  <c r="E39" i="21"/>
  <c r="R38" i="21"/>
  <c r="O38" i="21"/>
  <c r="K38" i="21"/>
  <c r="H38" i="21"/>
  <c r="I38" i="21" s="1"/>
  <c r="G38" i="21"/>
  <c r="E38" i="21"/>
  <c r="R37" i="21"/>
  <c r="O37" i="21"/>
  <c r="K37" i="21"/>
  <c r="H37" i="21"/>
  <c r="I37" i="21" s="1"/>
  <c r="G37" i="21"/>
  <c r="E37" i="21"/>
  <c r="R36" i="21"/>
  <c r="O36" i="21"/>
  <c r="K36" i="21"/>
  <c r="H36" i="21"/>
  <c r="G36" i="21"/>
  <c r="E36" i="21"/>
  <c r="R35" i="21"/>
  <c r="O35" i="21"/>
  <c r="K35" i="21"/>
  <c r="H35" i="21"/>
  <c r="L35" i="21" s="1"/>
  <c r="M35" i="21" s="1"/>
  <c r="G35" i="21"/>
  <c r="E35" i="21"/>
  <c r="R34" i="21"/>
  <c r="O34" i="21"/>
  <c r="K34" i="21"/>
  <c r="H34" i="21"/>
  <c r="I34" i="21" s="1"/>
  <c r="G34" i="21"/>
  <c r="E34" i="21"/>
  <c r="R33" i="21"/>
  <c r="O33" i="21"/>
  <c r="K33" i="21"/>
  <c r="H33" i="21"/>
  <c r="G33" i="21"/>
  <c r="E33" i="21"/>
  <c r="R32" i="21"/>
  <c r="O32" i="21"/>
  <c r="K32" i="21"/>
  <c r="H32" i="21"/>
  <c r="I32" i="21" s="1"/>
  <c r="G32" i="21"/>
  <c r="E32" i="21"/>
  <c r="R31" i="21"/>
  <c r="O31" i="21"/>
  <c r="K31" i="21"/>
  <c r="H31" i="21"/>
  <c r="I31" i="21" s="1"/>
  <c r="G31" i="21"/>
  <c r="E31" i="21"/>
  <c r="R30" i="21"/>
  <c r="O30" i="21"/>
  <c r="K30" i="21"/>
  <c r="H30" i="21"/>
  <c r="G30" i="21"/>
  <c r="E30" i="21"/>
  <c r="R29" i="21"/>
  <c r="O29" i="21"/>
  <c r="K29" i="21"/>
  <c r="H29" i="21"/>
  <c r="I29" i="21" s="1"/>
  <c r="G29" i="21"/>
  <c r="E29" i="21"/>
  <c r="R28" i="21"/>
  <c r="O28" i="21"/>
  <c r="K28" i="21"/>
  <c r="H28" i="21"/>
  <c r="I28" i="21" s="1"/>
  <c r="G28" i="21"/>
  <c r="E28" i="21"/>
  <c r="R27" i="21"/>
  <c r="O27" i="21"/>
  <c r="K27" i="21"/>
  <c r="H27" i="21"/>
  <c r="L27" i="21" s="1"/>
  <c r="M27" i="21" s="1"/>
  <c r="G27" i="21"/>
  <c r="E27" i="21"/>
  <c r="R26" i="21"/>
  <c r="O26" i="21"/>
  <c r="K26" i="21"/>
  <c r="H26" i="21"/>
  <c r="L26" i="21" s="1"/>
  <c r="M26" i="21" s="1"/>
  <c r="G26" i="21"/>
  <c r="E26" i="21"/>
  <c r="R25" i="21"/>
  <c r="O25" i="21"/>
  <c r="K25" i="21"/>
  <c r="H25" i="21"/>
  <c r="L25" i="21" s="1"/>
  <c r="M25" i="21" s="1"/>
  <c r="G25" i="21"/>
  <c r="E25" i="21"/>
  <c r="R24" i="21"/>
  <c r="O24" i="21"/>
  <c r="K24" i="21"/>
  <c r="H24" i="21"/>
  <c r="L24" i="21" s="1"/>
  <c r="M24" i="21" s="1"/>
  <c r="G24" i="21"/>
  <c r="E24" i="21"/>
  <c r="T23" i="21"/>
  <c r="R23" i="21"/>
  <c r="O23" i="21"/>
  <c r="K23" i="21"/>
  <c r="H23" i="21"/>
  <c r="L23" i="21" s="1"/>
  <c r="M23" i="21" s="1"/>
  <c r="G23" i="21"/>
  <c r="E23" i="21"/>
  <c r="R22" i="21"/>
  <c r="O22" i="21"/>
  <c r="K22" i="21"/>
  <c r="H22" i="21"/>
  <c r="L22" i="21" s="1"/>
  <c r="M22" i="21" s="1"/>
  <c r="G22" i="21"/>
  <c r="E22" i="21"/>
  <c r="R21" i="21"/>
  <c r="O21" i="21"/>
  <c r="K21" i="21"/>
  <c r="H21" i="21"/>
  <c r="L21" i="21" s="1"/>
  <c r="M21" i="21" s="1"/>
  <c r="G21" i="21"/>
  <c r="E21" i="21"/>
  <c r="R20" i="21"/>
  <c r="O20" i="21"/>
  <c r="K20" i="21"/>
  <c r="H20" i="21"/>
  <c r="L20" i="21" s="1"/>
  <c r="M20" i="21" s="1"/>
  <c r="G20" i="21"/>
  <c r="E20" i="21"/>
  <c r="R19" i="21"/>
  <c r="O19" i="21"/>
  <c r="K19" i="21"/>
  <c r="H19" i="21"/>
  <c r="I19" i="21" s="1"/>
  <c r="G19" i="21"/>
  <c r="E19" i="21"/>
  <c r="R18" i="21"/>
  <c r="O18" i="21"/>
  <c r="K18" i="21"/>
  <c r="H18" i="21"/>
  <c r="L18" i="21" s="1"/>
  <c r="M18" i="21" s="1"/>
  <c r="G18" i="21"/>
  <c r="E18" i="21"/>
  <c r="R17" i="21"/>
  <c r="O17" i="21"/>
  <c r="K17" i="21"/>
  <c r="H17" i="21"/>
  <c r="I17" i="21" s="1"/>
  <c r="G17" i="21"/>
  <c r="E17" i="21"/>
  <c r="R16" i="21"/>
  <c r="O16" i="21"/>
  <c r="K16" i="21"/>
  <c r="H16" i="21"/>
  <c r="L16" i="21" s="1"/>
  <c r="M16" i="21" s="1"/>
  <c r="G16" i="21"/>
  <c r="E16" i="21"/>
  <c r="R15" i="21"/>
  <c r="O15" i="21"/>
  <c r="K15" i="21"/>
  <c r="H15" i="21"/>
  <c r="L15" i="21" s="1"/>
  <c r="M15" i="21" s="1"/>
  <c r="G15" i="21"/>
  <c r="E15" i="21"/>
  <c r="R14" i="21"/>
  <c r="O14" i="21"/>
  <c r="K14" i="21"/>
  <c r="H14" i="21"/>
  <c r="I14" i="21" s="1"/>
  <c r="G14" i="21"/>
  <c r="E14" i="21"/>
  <c r="R13" i="21"/>
  <c r="O13" i="21"/>
  <c r="K13" i="21"/>
  <c r="H13" i="21"/>
  <c r="I13" i="21" s="1"/>
  <c r="G13" i="21"/>
  <c r="E13" i="21"/>
  <c r="R12" i="21"/>
  <c r="O12" i="21"/>
  <c r="K12" i="21"/>
  <c r="H12" i="21"/>
  <c r="L12" i="21" s="1"/>
  <c r="M12" i="21" s="1"/>
  <c r="G12" i="21"/>
  <c r="E12" i="21"/>
  <c r="R11" i="21"/>
  <c r="O11" i="21"/>
  <c r="K11" i="21"/>
  <c r="H11" i="21"/>
  <c r="L11" i="21" s="1"/>
  <c r="M11" i="21" s="1"/>
  <c r="G11" i="21"/>
  <c r="E11" i="21"/>
  <c r="R10" i="21"/>
  <c r="O10" i="21"/>
  <c r="K10" i="21"/>
  <c r="H10" i="21"/>
  <c r="I10" i="21" s="1"/>
  <c r="G10" i="21"/>
  <c r="E10" i="21"/>
  <c r="R9" i="21"/>
  <c r="O9" i="21"/>
  <c r="K9" i="21"/>
  <c r="H9" i="21"/>
  <c r="L9" i="21" s="1"/>
  <c r="M9" i="21" s="1"/>
  <c r="G9" i="21"/>
  <c r="E9" i="21"/>
  <c r="R8" i="21"/>
  <c r="O8" i="21"/>
  <c r="K8" i="21"/>
  <c r="H8" i="21"/>
  <c r="L8" i="21" s="1"/>
  <c r="M8" i="21" s="1"/>
  <c r="G8" i="21"/>
  <c r="E8" i="21"/>
  <c r="R7" i="21"/>
  <c r="O7" i="21"/>
  <c r="K7" i="21"/>
  <c r="H7" i="21"/>
  <c r="I7" i="21" s="1"/>
  <c r="G7" i="21"/>
  <c r="E7" i="21"/>
  <c r="R6" i="21"/>
  <c r="O6" i="21"/>
  <c r="K6" i="21"/>
  <c r="H6" i="21"/>
  <c r="L6" i="21" s="1"/>
  <c r="M6" i="21" s="1"/>
  <c r="G6" i="21"/>
  <c r="E6" i="21"/>
  <c r="R5" i="21"/>
  <c r="O5" i="21"/>
  <c r="K5" i="21"/>
  <c r="H5" i="21"/>
  <c r="L5" i="21" s="1"/>
  <c r="M5" i="21" s="1"/>
  <c r="G5" i="21"/>
  <c r="E5" i="21"/>
  <c r="R4" i="21"/>
  <c r="O4" i="21"/>
  <c r="K4" i="21"/>
  <c r="H4" i="21"/>
  <c r="L4" i="21" s="1"/>
  <c r="M4" i="21" s="1"/>
  <c r="G4" i="21"/>
  <c r="E4" i="21"/>
  <c r="Y210" i="21" l="1"/>
  <c r="X210" i="21"/>
  <c r="V210" i="21"/>
  <c r="W210" i="21"/>
  <c r="Y220" i="21"/>
  <c r="X220" i="21"/>
  <c r="W220" i="21"/>
  <c r="V220" i="21"/>
  <c r="Y238" i="21"/>
  <c r="W238" i="21"/>
  <c r="X238" i="21"/>
  <c r="V238" i="21"/>
  <c r="Y250" i="21"/>
  <c r="W250" i="21"/>
  <c r="X250" i="21"/>
  <c r="V250" i="21"/>
  <c r="Y5" i="21"/>
  <c r="X5" i="21"/>
  <c r="V5" i="21"/>
  <c r="W5" i="21"/>
  <c r="Y7" i="21"/>
  <c r="W7" i="21"/>
  <c r="X7" i="21"/>
  <c r="V7" i="21"/>
  <c r="W9" i="21"/>
  <c r="Y9" i="21"/>
  <c r="V9" i="21"/>
  <c r="X9" i="21"/>
  <c r="Y11" i="21"/>
  <c r="X11" i="21"/>
  <c r="W11" i="21"/>
  <c r="V11" i="21"/>
  <c r="W13" i="21"/>
  <c r="Y13" i="21"/>
  <c r="V13" i="21"/>
  <c r="X13" i="21"/>
  <c r="Y15" i="21"/>
  <c r="W15" i="21"/>
  <c r="V15" i="21"/>
  <c r="X15" i="21"/>
  <c r="Y17" i="21"/>
  <c r="X17" i="21"/>
  <c r="W17" i="21"/>
  <c r="V17" i="21"/>
  <c r="Y19" i="21"/>
  <c r="X19" i="21"/>
  <c r="W19" i="21"/>
  <c r="V19" i="21"/>
  <c r="W21" i="21"/>
  <c r="Y21" i="21"/>
  <c r="X21" i="21"/>
  <c r="V21" i="21"/>
  <c r="Y23" i="21"/>
  <c r="X23" i="21"/>
  <c r="V23" i="21"/>
  <c r="W23" i="21"/>
  <c r="L101" i="21"/>
  <c r="M101" i="21" s="1"/>
  <c r="W212" i="21"/>
  <c r="Y212" i="21"/>
  <c r="V212" i="21"/>
  <c r="X212" i="21"/>
  <c r="W61" i="21"/>
  <c r="Y61" i="21"/>
  <c r="V61" i="21"/>
  <c r="X61" i="21"/>
  <c r="V99" i="21"/>
  <c r="Y99" i="21"/>
  <c r="W99" i="21"/>
  <c r="X99" i="21"/>
  <c r="W194" i="21"/>
  <c r="Y194" i="21"/>
  <c r="V194" i="21"/>
  <c r="X194" i="21"/>
  <c r="W224" i="21"/>
  <c r="Y224" i="21"/>
  <c r="X224" i="21"/>
  <c r="V224" i="21"/>
  <c r="Y27" i="21"/>
  <c r="V27" i="21"/>
  <c r="X27" i="21"/>
  <c r="W27" i="21"/>
  <c r="W33" i="21"/>
  <c r="Y33" i="21"/>
  <c r="V33" i="21"/>
  <c r="X33" i="21"/>
  <c r="W37" i="21"/>
  <c r="Y37" i="21"/>
  <c r="V37" i="21"/>
  <c r="X37" i="21"/>
  <c r="Y41" i="21"/>
  <c r="X41" i="21"/>
  <c r="V41" i="21"/>
  <c r="W41" i="21"/>
  <c r="W45" i="21"/>
  <c r="Y45" i="21"/>
  <c r="X45" i="21"/>
  <c r="V45" i="21"/>
  <c r="Y47" i="21"/>
  <c r="X47" i="21"/>
  <c r="W47" i="21"/>
  <c r="V47" i="21"/>
  <c r="W49" i="21"/>
  <c r="Y49" i="21"/>
  <c r="X49" i="21"/>
  <c r="V49" i="21"/>
  <c r="Y53" i="21"/>
  <c r="X53" i="21"/>
  <c r="V53" i="21"/>
  <c r="W53" i="21"/>
  <c r="Y55" i="21"/>
  <c r="W55" i="21"/>
  <c r="X55" i="21"/>
  <c r="V55" i="21"/>
  <c r="W57" i="21"/>
  <c r="Y57" i="21"/>
  <c r="V57" i="21"/>
  <c r="X57" i="21"/>
  <c r="Y59" i="21"/>
  <c r="X59" i="21"/>
  <c r="W59" i="21"/>
  <c r="V59" i="21"/>
  <c r="Y63" i="21"/>
  <c r="V63" i="21"/>
  <c r="X63" i="21"/>
  <c r="W63" i="21"/>
  <c r="Y65" i="21"/>
  <c r="X65" i="21"/>
  <c r="W65" i="21"/>
  <c r="V65" i="21"/>
  <c r="Y67" i="21"/>
  <c r="W67" i="21"/>
  <c r="X67" i="21"/>
  <c r="V67" i="21"/>
  <c r="W69" i="21"/>
  <c r="Y69" i="21"/>
  <c r="X69" i="21"/>
  <c r="V69" i="21"/>
  <c r="Y71" i="21"/>
  <c r="X71" i="21"/>
  <c r="W71" i="21"/>
  <c r="V71" i="21"/>
  <c r="W73" i="21"/>
  <c r="Y73" i="21"/>
  <c r="X73" i="21"/>
  <c r="V73" i="21"/>
  <c r="Y83" i="21"/>
  <c r="X83" i="21"/>
  <c r="W83" i="21"/>
  <c r="V83" i="21"/>
  <c r="Y89" i="21"/>
  <c r="V89" i="21"/>
  <c r="X89" i="21"/>
  <c r="W89" i="21"/>
  <c r="W93" i="21"/>
  <c r="Y93" i="21"/>
  <c r="V93" i="21"/>
  <c r="X93" i="21"/>
  <c r="Y95" i="21"/>
  <c r="X95" i="21"/>
  <c r="W95" i="21"/>
  <c r="V95" i="21"/>
  <c r="W97" i="21"/>
  <c r="Y97" i="21"/>
  <c r="V97" i="21"/>
  <c r="X97" i="21"/>
  <c r="Y101" i="21"/>
  <c r="V101" i="21"/>
  <c r="X101" i="21"/>
  <c r="W101" i="21"/>
  <c r="Y103" i="21"/>
  <c r="W103" i="21"/>
  <c r="V103" i="21"/>
  <c r="X103" i="21"/>
  <c r="W105" i="21"/>
  <c r="Y105" i="21"/>
  <c r="V105" i="21"/>
  <c r="X105" i="21"/>
  <c r="Y107" i="21"/>
  <c r="X107" i="21"/>
  <c r="W107" i="21"/>
  <c r="V107" i="21"/>
  <c r="W109" i="21"/>
  <c r="Y109" i="21"/>
  <c r="V109" i="21"/>
  <c r="X109" i="21"/>
  <c r="V111" i="21"/>
  <c r="Y111" i="21"/>
  <c r="W111" i="21"/>
  <c r="X111" i="21"/>
  <c r="Y113" i="21"/>
  <c r="V113" i="21"/>
  <c r="X113" i="21"/>
  <c r="W113" i="21"/>
  <c r="Y115" i="21"/>
  <c r="V115" i="21"/>
  <c r="X115" i="21"/>
  <c r="W115" i="21"/>
  <c r="W117" i="21"/>
  <c r="Y117" i="21"/>
  <c r="V117" i="21"/>
  <c r="X117" i="21"/>
  <c r="Y119" i="21"/>
  <c r="X119" i="21"/>
  <c r="W119" i="21"/>
  <c r="V119" i="21"/>
  <c r="W121" i="21"/>
  <c r="Y121" i="21"/>
  <c r="X121" i="21"/>
  <c r="V121" i="21"/>
  <c r="V123" i="21"/>
  <c r="Y123" i="21"/>
  <c r="X123" i="21"/>
  <c r="W123" i="21"/>
  <c r="Y125" i="21"/>
  <c r="V125" i="21"/>
  <c r="X125" i="21"/>
  <c r="W125" i="21"/>
  <c r="V127" i="21"/>
  <c r="Y127" i="21"/>
  <c r="W127" i="21"/>
  <c r="X127" i="21"/>
  <c r="W129" i="21"/>
  <c r="Y129" i="21"/>
  <c r="V129" i="21"/>
  <c r="X129" i="21"/>
  <c r="Y131" i="21"/>
  <c r="X131" i="21"/>
  <c r="W131" i="21"/>
  <c r="V131" i="21"/>
  <c r="W133" i="21"/>
  <c r="Y133" i="21"/>
  <c r="V133" i="21"/>
  <c r="X133" i="21"/>
  <c r="Y198" i="21"/>
  <c r="X198" i="21"/>
  <c r="V198" i="21"/>
  <c r="W198" i="21"/>
  <c r="W230" i="21"/>
  <c r="V230" i="21"/>
  <c r="Y230" i="21"/>
  <c r="X230" i="21"/>
  <c r="W25" i="21"/>
  <c r="Y25" i="21"/>
  <c r="V25" i="21"/>
  <c r="X25" i="21"/>
  <c r="Y77" i="21"/>
  <c r="V77" i="21"/>
  <c r="X77" i="21"/>
  <c r="W77" i="21"/>
  <c r="V135" i="21"/>
  <c r="Y135" i="21"/>
  <c r="X135" i="21"/>
  <c r="W135" i="21"/>
  <c r="Y137" i="21"/>
  <c r="V137" i="21"/>
  <c r="X137" i="21"/>
  <c r="W137" i="21"/>
  <c r="V139" i="21"/>
  <c r="Y139" i="21"/>
  <c r="X139" i="21"/>
  <c r="W139" i="21"/>
  <c r="W141" i="21"/>
  <c r="Y141" i="21"/>
  <c r="V141" i="21"/>
  <c r="X141" i="21"/>
  <c r="Y143" i="21"/>
  <c r="X143" i="21"/>
  <c r="W143" i="21"/>
  <c r="V143" i="21"/>
  <c r="W145" i="21"/>
  <c r="Y145" i="21"/>
  <c r="X145" i="21"/>
  <c r="V145" i="21"/>
  <c r="V147" i="21"/>
  <c r="Y147" i="21"/>
  <c r="X147" i="21"/>
  <c r="W147" i="21"/>
  <c r="Y149" i="21"/>
  <c r="V149" i="21"/>
  <c r="X149" i="21"/>
  <c r="W149" i="21"/>
  <c r="V151" i="21"/>
  <c r="Y151" i="21"/>
  <c r="W151" i="21"/>
  <c r="X151" i="21"/>
  <c r="W153" i="21"/>
  <c r="Y153" i="21"/>
  <c r="V153" i="21"/>
  <c r="X153" i="21"/>
  <c r="Y155" i="21"/>
  <c r="X155" i="21"/>
  <c r="W155" i="21"/>
  <c r="V155" i="21"/>
  <c r="W157" i="21"/>
  <c r="Y157" i="21"/>
  <c r="V157" i="21"/>
  <c r="X157" i="21"/>
  <c r="V159" i="21"/>
  <c r="Y159" i="21"/>
  <c r="W159" i="21"/>
  <c r="X159" i="21"/>
  <c r="Y161" i="21"/>
  <c r="V161" i="21"/>
  <c r="X161" i="21"/>
  <c r="W161" i="21"/>
  <c r="V163" i="21"/>
  <c r="Y163" i="21"/>
  <c r="X163" i="21"/>
  <c r="W163" i="21"/>
  <c r="W165" i="21"/>
  <c r="Y165" i="21"/>
  <c r="V165" i="21"/>
  <c r="X165" i="21"/>
  <c r="Y167" i="21"/>
  <c r="X167" i="21"/>
  <c r="W167" i="21"/>
  <c r="V167" i="21"/>
  <c r="W169" i="21"/>
  <c r="Y169" i="21"/>
  <c r="X169" i="21"/>
  <c r="V169" i="21"/>
  <c r="V171" i="21"/>
  <c r="Y171" i="21"/>
  <c r="X171" i="21"/>
  <c r="W171" i="21"/>
  <c r="Y173" i="21"/>
  <c r="V173" i="21"/>
  <c r="X173" i="21"/>
  <c r="W173" i="21"/>
  <c r="V175" i="21"/>
  <c r="Y175" i="21"/>
  <c r="W175" i="21"/>
  <c r="X175" i="21"/>
  <c r="W177" i="21"/>
  <c r="Y177" i="21"/>
  <c r="V177" i="21"/>
  <c r="X177" i="21"/>
  <c r="Y179" i="21"/>
  <c r="X179" i="21"/>
  <c r="W179" i="21"/>
  <c r="V179" i="21"/>
  <c r="Y192" i="21"/>
  <c r="X192" i="21"/>
  <c r="W192" i="21"/>
  <c r="V192" i="21"/>
  <c r="Y228" i="21"/>
  <c r="X228" i="21"/>
  <c r="W228" i="21"/>
  <c r="V228" i="21"/>
  <c r="W260" i="21"/>
  <c r="Y260" i="21"/>
  <c r="X260" i="21"/>
  <c r="V260" i="21"/>
  <c r="Y31" i="21"/>
  <c r="W31" i="21"/>
  <c r="X31" i="21"/>
  <c r="V31" i="21"/>
  <c r="Y79" i="21"/>
  <c r="W79" i="21"/>
  <c r="X79" i="21"/>
  <c r="V79" i="21"/>
  <c r="W181" i="21"/>
  <c r="Y181" i="21"/>
  <c r="V181" i="21"/>
  <c r="X181" i="21"/>
  <c r="V183" i="21"/>
  <c r="Y183" i="21"/>
  <c r="X183" i="21"/>
  <c r="W183" i="21"/>
  <c r="Y185" i="21"/>
  <c r="V185" i="21"/>
  <c r="X185" i="21"/>
  <c r="W185" i="21"/>
  <c r="V187" i="21"/>
  <c r="Y187" i="21"/>
  <c r="X187" i="21"/>
  <c r="W187" i="21"/>
  <c r="W189" i="21"/>
  <c r="Y189" i="21"/>
  <c r="V189" i="21"/>
  <c r="X189" i="21"/>
  <c r="Y191" i="21"/>
  <c r="X191" i="21"/>
  <c r="W191" i="21"/>
  <c r="V191" i="21"/>
  <c r="W193" i="21"/>
  <c r="Y193" i="21"/>
  <c r="X193" i="21"/>
  <c r="V193" i="21"/>
  <c r="V195" i="21"/>
  <c r="Y195" i="21"/>
  <c r="X195" i="21"/>
  <c r="W195" i="21"/>
  <c r="Y197" i="21"/>
  <c r="V197" i="21"/>
  <c r="X197" i="21"/>
  <c r="W197" i="21"/>
  <c r="V199" i="21"/>
  <c r="Y199" i="21"/>
  <c r="W199" i="21"/>
  <c r="X199" i="21"/>
  <c r="W201" i="21"/>
  <c r="Y201" i="21"/>
  <c r="V201" i="21"/>
  <c r="X201" i="21"/>
  <c r="Y203" i="21"/>
  <c r="X203" i="21"/>
  <c r="W203" i="21"/>
  <c r="V203" i="21"/>
  <c r="W205" i="21"/>
  <c r="Y205" i="21"/>
  <c r="V205" i="21"/>
  <c r="X205" i="21"/>
  <c r="V207" i="21"/>
  <c r="Y207" i="21"/>
  <c r="X207" i="21"/>
  <c r="W207" i="21"/>
  <c r="Y209" i="21"/>
  <c r="V209" i="21"/>
  <c r="X209" i="21"/>
  <c r="W209" i="21"/>
  <c r="V211" i="21"/>
  <c r="Y211" i="21"/>
  <c r="X211" i="21"/>
  <c r="W211" i="21"/>
  <c r="W213" i="21"/>
  <c r="Y213" i="21"/>
  <c r="V213" i="21"/>
  <c r="X213" i="21"/>
  <c r="Y204" i="21"/>
  <c r="X204" i="21"/>
  <c r="W204" i="21"/>
  <c r="V204" i="21"/>
  <c r="Y216" i="21"/>
  <c r="X216" i="21"/>
  <c r="W216" i="21"/>
  <c r="V216" i="21"/>
  <c r="W236" i="21"/>
  <c r="Y236" i="21"/>
  <c r="X236" i="21"/>
  <c r="V236" i="21"/>
  <c r="Y244" i="21"/>
  <c r="X244" i="21"/>
  <c r="W244" i="21"/>
  <c r="V244" i="21"/>
  <c r="Y256" i="21"/>
  <c r="X256" i="21"/>
  <c r="W256" i="21"/>
  <c r="V256" i="21"/>
  <c r="Y43" i="21"/>
  <c r="X43" i="21"/>
  <c r="W43" i="21"/>
  <c r="V43" i="21"/>
  <c r="V87" i="21"/>
  <c r="Y87" i="21"/>
  <c r="X87" i="21"/>
  <c r="W87" i="21"/>
  <c r="Y215" i="21"/>
  <c r="X215" i="21"/>
  <c r="W215" i="21"/>
  <c r="V215" i="21"/>
  <c r="W217" i="21"/>
  <c r="Y217" i="21"/>
  <c r="X217" i="21"/>
  <c r="V217" i="21"/>
  <c r="V219" i="21"/>
  <c r="Y219" i="21"/>
  <c r="X219" i="21"/>
  <c r="W219" i="21"/>
  <c r="Y221" i="21"/>
  <c r="V221" i="21"/>
  <c r="X221" i="21"/>
  <c r="W221" i="21"/>
  <c r="V223" i="21"/>
  <c r="Y223" i="21"/>
  <c r="W223" i="21"/>
  <c r="X223" i="21"/>
  <c r="W225" i="21"/>
  <c r="Y225" i="21"/>
  <c r="V225" i="21"/>
  <c r="X225" i="21"/>
  <c r="Y227" i="21"/>
  <c r="X227" i="21"/>
  <c r="W227" i="21"/>
  <c r="V227" i="21"/>
  <c r="W229" i="21"/>
  <c r="Y229" i="21"/>
  <c r="V229" i="21"/>
  <c r="X229" i="21"/>
  <c r="V231" i="21"/>
  <c r="Y231" i="21"/>
  <c r="X231" i="21"/>
  <c r="W231" i="21"/>
  <c r="Y233" i="21"/>
  <c r="V233" i="21"/>
  <c r="X233" i="21"/>
  <c r="W233" i="21"/>
  <c r="V235" i="21"/>
  <c r="Y235" i="21"/>
  <c r="X235" i="21"/>
  <c r="W235" i="21"/>
  <c r="W237" i="21"/>
  <c r="Y237" i="21"/>
  <c r="V237" i="21"/>
  <c r="X237" i="21"/>
  <c r="Y239" i="21"/>
  <c r="X239" i="21"/>
  <c r="W239" i="21"/>
  <c r="V239" i="21"/>
  <c r="W241" i="21"/>
  <c r="Y241" i="21"/>
  <c r="X241" i="21"/>
  <c r="V241" i="21"/>
  <c r="V243" i="21"/>
  <c r="Y243" i="21"/>
  <c r="W243" i="21"/>
  <c r="X243" i="21"/>
  <c r="Y245" i="21"/>
  <c r="V245" i="21"/>
  <c r="X245" i="21"/>
  <c r="W245" i="21"/>
  <c r="T247" i="21"/>
  <c r="V247" i="21"/>
  <c r="Y247" i="21"/>
  <c r="W247" i="21"/>
  <c r="X247" i="21"/>
  <c r="W249" i="21"/>
  <c r="Y249" i="21"/>
  <c r="V249" i="21"/>
  <c r="X249" i="21"/>
  <c r="Y251" i="21"/>
  <c r="X251" i="21"/>
  <c r="W251" i="21"/>
  <c r="V251" i="21"/>
  <c r="W253" i="21"/>
  <c r="V253" i="21"/>
  <c r="Y253" i="21"/>
  <c r="X253" i="21"/>
  <c r="V255" i="21"/>
  <c r="Y255" i="21"/>
  <c r="X255" i="21"/>
  <c r="W255" i="21"/>
  <c r="Y257" i="21"/>
  <c r="V257" i="21"/>
  <c r="X257" i="21"/>
  <c r="W257" i="21"/>
  <c r="V259" i="21"/>
  <c r="Y259" i="21"/>
  <c r="X259" i="21"/>
  <c r="W259" i="21"/>
  <c r="W188" i="21"/>
  <c r="Y188" i="21"/>
  <c r="X188" i="21"/>
  <c r="V188" i="21"/>
  <c r="W218" i="21"/>
  <c r="V218" i="21"/>
  <c r="Y218" i="21"/>
  <c r="X218" i="21"/>
  <c r="Y240" i="21"/>
  <c r="X240" i="21"/>
  <c r="W240" i="21"/>
  <c r="V240" i="21"/>
  <c r="Y252" i="21"/>
  <c r="X252" i="21"/>
  <c r="W252" i="21"/>
  <c r="V252" i="21"/>
  <c r="Y29" i="21"/>
  <c r="X29" i="21"/>
  <c r="W29" i="21"/>
  <c r="V29" i="21"/>
  <c r="Y75" i="21"/>
  <c r="V75" i="21"/>
  <c r="W75" i="21"/>
  <c r="X75" i="21"/>
  <c r="Y4" i="21"/>
  <c r="X4" i="21"/>
  <c r="W4" i="21"/>
  <c r="V4" i="21"/>
  <c r="W8" i="21"/>
  <c r="Y8" i="21"/>
  <c r="X8" i="21"/>
  <c r="V8" i="21"/>
  <c r="Y12" i="21"/>
  <c r="X12" i="21"/>
  <c r="W12" i="21"/>
  <c r="V12" i="21"/>
  <c r="W14" i="21"/>
  <c r="Y14" i="21"/>
  <c r="V14" i="21"/>
  <c r="X14" i="21"/>
  <c r="Y18" i="21"/>
  <c r="X18" i="21"/>
  <c r="W18" i="21"/>
  <c r="V18" i="21"/>
  <c r="Y22" i="21"/>
  <c r="W22" i="21"/>
  <c r="X22" i="21"/>
  <c r="V22" i="21"/>
  <c r="Y180" i="21"/>
  <c r="X180" i="21"/>
  <c r="W180" i="21"/>
  <c r="V180" i="21"/>
  <c r="Y184" i="21"/>
  <c r="X184" i="21"/>
  <c r="W184" i="21"/>
  <c r="V184" i="21"/>
  <c r="Y186" i="21"/>
  <c r="X186" i="21"/>
  <c r="V186" i="21"/>
  <c r="W186" i="21"/>
  <c r="Y190" i="21"/>
  <c r="W190" i="21"/>
  <c r="X190" i="21"/>
  <c r="V190" i="21"/>
  <c r="Y196" i="21"/>
  <c r="X196" i="21"/>
  <c r="W196" i="21"/>
  <c r="V196" i="21"/>
  <c r="W200" i="21"/>
  <c r="Y200" i="21"/>
  <c r="X200" i="21"/>
  <c r="V200" i="21"/>
  <c r="W206" i="21"/>
  <c r="Y206" i="21"/>
  <c r="V206" i="21"/>
  <c r="X206" i="21"/>
  <c r="Y208" i="21"/>
  <c r="X208" i="21"/>
  <c r="W208" i="21"/>
  <c r="V208" i="21"/>
  <c r="Y226" i="21"/>
  <c r="W226" i="21"/>
  <c r="X226" i="21"/>
  <c r="V226" i="21"/>
  <c r="W248" i="21"/>
  <c r="Y248" i="21"/>
  <c r="X248" i="21"/>
  <c r="V248" i="21"/>
  <c r="Y39" i="21"/>
  <c r="V39" i="21"/>
  <c r="X39" i="21"/>
  <c r="W39" i="21"/>
  <c r="W85" i="21"/>
  <c r="Y85" i="21"/>
  <c r="X85" i="21"/>
  <c r="V85" i="21"/>
  <c r="Y10" i="21"/>
  <c r="W10" i="21"/>
  <c r="X10" i="21"/>
  <c r="V10" i="21"/>
  <c r="Y24" i="21"/>
  <c r="X24" i="21"/>
  <c r="W24" i="21"/>
  <c r="V24" i="21"/>
  <c r="W26" i="21"/>
  <c r="Y26" i="21"/>
  <c r="V26" i="21"/>
  <c r="X26" i="21"/>
  <c r="Y28" i="21"/>
  <c r="X28" i="21"/>
  <c r="W28" i="21"/>
  <c r="V28" i="21"/>
  <c r="Y30" i="21"/>
  <c r="X30" i="21"/>
  <c r="W30" i="21"/>
  <c r="V30" i="21"/>
  <c r="W32" i="21"/>
  <c r="Y32" i="21"/>
  <c r="V32" i="21"/>
  <c r="X32" i="21"/>
  <c r="Y34" i="21"/>
  <c r="W34" i="21"/>
  <c r="X34" i="21"/>
  <c r="V34" i="21"/>
  <c r="Y36" i="21"/>
  <c r="X36" i="21"/>
  <c r="W36" i="21"/>
  <c r="V36" i="21"/>
  <c r="W38" i="21"/>
  <c r="Y38" i="21"/>
  <c r="V38" i="21"/>
  <c r="X38" i="21"/>
  <c r="Y40" i="21"/>
  <c r="X40" i="21"/>
  <c r="W40" i="21"/>
  <c r="V40" i="21"/>
  <c r="Y42" i="21"/>
  <c r="X42" i="21"/>
  <c r="W42" i="21"/>
  <c r="V42" i="21"/>
  <c r="W44" i="21"/>
  <c r="Y44" i="21"/>
  <c r="X44" i="21"/>
  <c r="V44" i="21"/>
  <c r="Y46" i="21"/>
  <c r="W46" i="21"/>
  <c r="X46" i="21"/>
  <c r="V46" i="21"/>
  <c r="Y48" i="21"/>
  <c r="X48" i="21"/>
  <c r="W48" i="21"/>
  <c r="V48" i="21"/>
  <c r="W50" i="21"/>
  <c r="Y50" i="21"/>
  <c r="V50" i="21"/>
  <c r="X50" i="21"/>
  <c r="Y52" i="21"/>
  <c r="X52" i="21"/>
  <c r="W52" i="21"/>
  <c r="V52" i="21"/>
  <c r="Y54" i="21"/>
  <c r="X54" i="21"/>
  <c r="W54" i="21"/>
  <c r="V54" i="21"/>
  <c r="W56" i="21"/>
  <c r="Y56" i="21"/>
  <c r="X56" i="21"/>
  <c r="V56" i="21"/>
  <c r="Y58" i="21"/>
  <c r="W58" i="21"/>
  <c r="X58" i="21"/>
  <c r="V58" i="21"/>
  <c r="Y60" i="21"/>
  <c r="X60" i="21"/>
  <c r="W60" i="21"/>
  <c r="V60" i="21"/>
  <c r="W62" i="21"/>
  <c r="Y62" i="21"/>
  <c r="V62" i="21"/>
  <c r="X62" i="21"/>
  <c r="Y64" i="21"/>
  <c r="X64" i="21"/>
  <c r="W64" i="21"/>
  <c r="V64" i="21"/>
  <c r="Y66" i="21"/>
  <c r="X66" i="21"/>
  <c r="W66" i="21"/>
  <c r="V66" i="21"/>
  <c r="W68" i="21"/>
  <c r="Y68" i="21"/>
  <c r="X68" i="21"/>
  <c r="V68" i="21"/>
  <c r="Y70" i="21"/>
  <c r="W70" i="21"/>
  <c r="X70" i="21"/>
  <c r="V70" i="21"/>
  <c r="Y72" i="21"/>
  <c r="X72" i="21"/>
  <c r="W72" i="21"/>
  <c r="V72" i="21"/>
  <c r="W74" i="21"/>
  <c r="Y74" i="21"/>
  <c r="X74" i="21"/>
  <c r="V74" i="21"/>
  <c r="Y76" i="21"/>
  <c r="X76" i="21"/>
  <c r="W76" i="21"/>
  <c r="V76" i="21"/>
  <c r="Y78" i="21"/>
  <c r="X78" i="21"/>
  <c r="W78" i="21"/>
  <c r="V78" i="21"/>
  <c r="W80" i="21"/>
  <c r="Y80" i="21"/>
  <c r="X80" i="21"/>
  <c r="V80" i="21"/>
  <c r="Y82" i="21"/>
  <c r="W82" i="21"/>
  <c r="X82" i="21"/>
  <c r="V82" i="21"/>
  <c r="Y84" i="21"/>
  <c r="X84" i="21"/>
  <c r="W84" i="21"/>
  <c r="V84" i="21"/>
  <c r="W86" i="21"/>
  <c r="Y86" i="21"/>
  <c r="X86" i="21"/>
  <c r="V86" i="21"/>
  <c r="Y88" i="21"/>
  <c r="X88" i="21"/>
  <c r="W88" i="21"/>
  <c r="V88" i="21"/>
  <c r="Y90" i="21"/>
  <c r="X90" i="21"/>
  <c r="V90" i="21"/>
  <c r="W90" i="21"/>
  <c r="W92" i="21"/>
  <c r="Y92" i="21"/>
  <c r="X92" i="21"/>
  <c r="V92" i="21"/>
  <c r="Y94" i="21"/>
  <c r="W94" i="21"/>
  <c r="X94" i="21"/>
  <c r="V94" i="21"/>
  <c r="Y96" i="21"/>
  <c r="X96" i="21"/>
  <c r="W96" i="21"/>
  <c r="V96" i="21"/>
  <c r="W98" i="21"/>
  <c r="Y98" i="21"/>
  <c r="X98" i="21"/>
  <c r="V98" i="21"/>
  <c r="Y100" i="21"/>
  <c r="X100" i="21"/>
  <c r="W100" i="21"/>
  <c r="V100" i="21"/>
  <c r="W182" i="21"/>
  <c r="Y182" i="21"/>
  <c r="V182" i="21"/>
  <c r="X182" i="21"/>
  <c r="Y214" i="21"/>
  <c r="W214" i="21"/>
  <c r="X214" i="21"/>
  <c r="V214" i="21"/>
  <c r="Y234" i="21"/>
  <c r="X234" i="21"/>
  <c r="V234" i="21"/>
  <c r="W234" i="21"/>
  <c r="Y258" i="21"/>
  <c r="X258" i="21"/>
  <c r="V258" i="21"/>
  <c r="W258" i="21"/>
  <c r="Y35" i="21"/>
  <c r="X35" i="21"/>
  <c r="W35" i="21"/>
  <c r="V35" i="21"/>
  <c r="W81" i="21"/>
  <c r="Y81" i="21"/>
  <c r="X81" i="21"/>
  <c r="V81" i="21"/>
  <c r="Y16" i="21"/>
  <c r="X16" i="21"/>
  <c r="W16" i="21"/>
  <c r="V16" i="21"/>
  <c r="Y102" i="21"/>
  <c r="X102" i="21"/>
  <c r="V102" i="21"/>
  <c r="W102" i="21"/>
  <c r="W104" i="21"/>
  <c r="Y104" i="21"/>
  <c r="V104" i="21"/>
  <c r="X104" i="21"/>
  <c r="Y106" i="21"/>
  <c r="W106" i="21"/>
  <c r="X106" i="21"/>
  <c r="V106" i="21"/>
  <c r="Y108" i="21"/>
  <c r="X108" i="21"/>
  <c r="W108" i="21"/>
  <c r="V108" i="21"/>
  <c r="W110" i="21"/>
  <c r="Y110" i="21"/>
  <c r="V110" i="21"/>
  <c r="X110" i="21"/>
  <c r="Y112" i="21"/>
  <c r="X112" i="21"/>
  <c r="W112" i="21"/>
  <c r="V112" i="21"/>
  <c r="Y114" i="21"/>
  <c r="X114" i="21"/>
  <c r="V114" i="21"/>
  <c r="W114" i="21"/>
  <c r="W116" i="21"/>
  <c r="Y116" i="21"/>
  <c r="X116" i="21"/>
  <c r="V116" i="21"/>
  <c r="Y118" i="21"/>
  <c r="W118" i="21"/>
  <c r="X118" i="21"/>
  <c r="V118" i="21"/>
  <c r="Y120" i="21"/>
  <c r="X120" i="21"/>
  <c r="W120" i="21"/>
  <c r="V120" i="21"/>
  <c r="W122" i="21"/>
  <c r="Y122" i="21"/>
  <c r="X122" i="21"/>
  <c r="V122" i="21"/>
  <c r="Y124" i="21"/>
  <c r="X124" i="21"/>
  <c r="W124" i="21"/>
  <c r="V124" i="21"/>
  <c r="Y126" i="21"/>
  <c r="X126" i="21"/>
  <c r="V126" i="21"/>
  <c r="W126" i="21"/>
  <c r="W128" i="21"/>
  <c r="Y128" i="21"/>
  <c r="V128" i="21"/>
  <c r="X128" i="21"/>
  <c r="Y130" i="21"/>
  <c r="W130" i="21"/>
  <c r="X130" i="21"/>
  <c r="V130" i="21"/>
  <c r="Y132" i="21"/>
  <c r="X132" i="21"/>
  <c r="W132" i="21"/>
  <c r="V132" i="21"/>
  <c r="Y202" i="21"/>
  <c r="W202" i="21"/>
  <c r="X202" i="21"/>
  <c r="V202" i="21"/>
  <c r="T214" i="21"/>
  <c r="Y222" i="21"/>
  <c r="X222" i="21"/>
  <c r="V222" i="21"/>
  <c r="W222" i="21"/>
  <c r="Y232" i="21"/>
  <c r="X232" i="21"/>
  <c r="W232" i="21"/>
  <c r="V232" i="21"/>
  <c r="W242" i="21"/>
  <c r="V242" i="21"/>
  <c r="Y242" i="21"/>
  <c r="X242" i="21"/>
  <c r="Y246" i="21"/>
  <c r="X246" i="21"/>
  <c r="V246" i="21"/>
  <c r="W246" i="21"/>
  <c r="W254" i="21"/>
  <c r="V254" i="21"/>
  <c r="Y254" i="21"/>
  <c r="X254" i="21"/>
  <c r="Y51" i="21"/>
  <c r="V51" i="21"/>
  <c r="W51" i="21"/>
  <c r="X51" i="21"/>
  <c r="Y91" i="21"/>
  <c r="X91" i="21"/>
  <c r="V91" i="21"/>
  <c r="W91" i="21"/>
  <c r="Y6" i="21"/>
  <c r="X6" i="21"/>
  <c r="W6" i="21"/>
  <c r="V6" i="21"/>
  <c r="W20" i="21"/>
  <c r="Y20" i="21"/>
  <c r="X20" i="21"/>
  <c r="V20" i="21"/>
  <c r="W134" i="21"/>
  <c r="Y134" i="21"/>
  <c r="V134" i="21"/>
  <c r="X134" i="21"/>
  <c r="Y136" i="21"/>
  <c r="X136" i="21"/>
  <c r="W136" i="21"/>
  <c r="V136" i="21"/>
  <c r="Y138" i="21"/>
  <c r="X138" i="21"/>
  <c r="V138" i="21"/>
  <c r="W138" i="21"/>
  <c r="W140" i="21"/>
  <c r="Y140" i="21"/>
  <c r="X140" i="21"/>
  <c r="V140" i="21"/>
  <c r="Y142" i="21"/>
  <c r="W142" i="21"/>
  <c r="X142" i="21"/>
  <c r="V142" i="21"/>
  <c r="Y144" i="21"/>
  <c r="X144" i="21"/>
  <c r="W144" i="21"/>
  <c r="V144" i="21"/>
  <c r="W146" i="21"/>
  <c r="Y146" i="21"/>
  <c r="V146" i="21"/>
  <c r="X146" i="21"/>
  <c r="Y148" i="21"/>
  <c r="X148" i="21"/>
  <c r="W148" i="21"/>
  <c r="V148" i="21"/>
  <c r="Y150" i="21"/>
  <c r="X150" i="21"/>
  <c r="V150" i="21"/>
  <c r="W150" i="21"/>
  <c r="W152" i="21"/>
  <c r="Y152" i="21"/>
  <c r="X152" i="21"/>
  <c r="V152" i="21"/>
  <c r="Y154" i="21"/>
  <c r="W154" i="21"/>
  <c r="X154" i="21"/>
  <c r="V154" i="21"/>
  <c r="Y156" i="21"/>
  <c r="X156" i="21"/>
  <c r="W156" i="21"/>
  <c r="V156" i="21"/>
  <c r="W158" i="21"/>
  <c r="Y158" i="21"/>
  <c r="V158" i="21"/>
  <c r="X158" i="21"/>
  <c r="Y160" i="21"/>
  <c r="X160" i="21"/>
  <c r="W160" i="21"/>
  <c r="V160" i="21"/>
  <c r="Y162" i="21"/>
  <c r="X162" i="21"/>
  <c r="V162" i="21"/>
  <c r="W162" i="21"/>
  <c r="W164" i="21"/>
  <c r="Y164" i="21"/>
  <c r="X164" i="21"/>
  <c r="V164" i="21"/>
  <c r="Y166" i="21"/>
  <c r="W166" i="21"/>
  <c r="X166" i="21"/>
  <c r="V166" i="21"/>
  <c r="Y168" i="21"/>
  <c r="X168" i="21"/>
  <c r="W168" i="21"/>
  <c r="V168" i="21"/>
  <c r="W170" i="21"/>
  <c r="Y170" i="21"/>
  <c r="V170" i="21"/>
  <c r="X170" i="21"/>
  <c r="Y172" i="21"/>
  <c r="X172" i="21"/>
  <c r="W172" i="21"/>
  <c r="V172" i="21"/>
  <c r="Y174" i="21"/>
  <c r="X174" i="21"/>
  <c r="V174" i="21"/>
  <c r="W174" i="21"/>
  <c r="W176" i="21"/>
  <c r="Y176" i="21"/>
  <c r="X176" i="21"/>
  <c r="V176" i="21"/>
  <c r="Y178" i="21"/>
  <c r="W178" i="21"/>
  <c r="X178" i="21"/>
  <c r="V178" i="21"/>
  <c r="H7" i="28"/>
  <c r="Q24" i="23"/>
  <c r="E6" i="28" s="1"/>
  <c r="T24" i="23"/>
  <c r="E9" i="28" s="1"/>
  <c r="S24" i="23"/>
  <c r="E8" i="28" s="1"/>
  <c r="T72" i="21"/>
  <c r="T163" i="21"/>
  <c r="I236" i="21"/>
  <c r="T126" i="21"/>
  <c r="I91" i="21"/>
  <c r="T7" i="21"/>
  <c r="T8" i="21"/>
  <c r="T9" i="21"/>
  <c r="T10" i="21"/>
  <c r="T269" i="21" s="1"/>
  <c r="T11" i="21"/>
  <c r="T12" i="21"/>
  <c r="T13" i="21"/>
  <c r="T14" i="21"/>
  <c r="T15" i="21"/>
  <c r="T16" i="21"/>
  <c r="T17" i="21"/>
  <c r="T127" i="21"/>
  <c r="T128" i="21"/>
  <c r="T129" i="21"/>
  <c r="T130" i="21"/>
  <c r="T131" i="21"/>
  <c r="T132" i="21"/>
  <c r="T236" i="21"/>
  <c r="T237" i="21"/>
  <c r="T238" i="21"/>
  <c r="T239" i="21"/>
  <c r="T240" i="21"/>
  <c r="T241" i="21"/>
  <c r="T242" i="21"/>
  <c r="T243" i="21"/>
  <c r="T244" i="21"/>
  <c r="T245" i="21"/>
  <c r="T246" i="21"/>
  <c r="T5" i="21"/>
  <c r="T18" i="21"/>
  <c r="T19" i="21"/>
  <c r="T20" i="21"/>
  <c r="T21" i="21"/>
  <c r="T22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L171" i="21"/>
  <c r="M171" i="21" s="1"/>
  <c r="T248" i="21"/>
  <c r="T249" i="21"/>
  <c r="T250" i="21"/>
  <c r="T251" i="21"/>
  <c r="T252" i="21"/>
  <c r="T253" i="21"/>
  <c r="T254" i="21"/>
  <c r="T255" i="21"/>
  <c r="T256" i="21"/>
  <c r="T257" i="21"/>
  <c r="T258" i="21"/>
  <c r="T259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164" i="21"/>
  <c r="T165" i="21"/>
  <c r="T166" i="21"/>
  <c r="T167" i="21"/>
  <c r="T168" i="21"/>
  <c r="T169" i="21"/>
  <c r="T170" i="21"/>
  <c r="T4" i="21"/>
  <c r="T73" i="21"/>
  <c r="T74" i="21"/>
  <c r="T75" i="21"/>
  <c r="T76" i="21"/>
  <c r="T77" i="21"/>
  <c r="T78" i="21"/>
  <c r="T79" i="21"/>
  <c r="T80" i="21"/>
  <c r="T81" i="21"/>
  <c r="T82" i="21"/>
  <c r="T83" i="21"/>
  <c r="T84" i="21"/>
  <c r="T85" i="21"/>
  <c r="T86" i="21"/>
  <c r="T87" i="21"/>
  <c r="T88" i="21"/>
  <c r="T89" i="21"/>
  <c r="T90" i="21"/>
  <c r="T171" i="21"/>
  <c r="T172" i="21"/>
  <c r="T173" i="21"/>
  <c r="T174" i="21"/>
  <c r="T175" i="21"/>
  <c r="T176" i="21"/>
  <c r="T177" i="21"/>
  <c r="T178" i="21"/>
  <c r="T179" i="21"/>
  <c r="I18" i="21"/>
  <c r="T91" i="21"/>
  <c r="T92" i="21"/>
  <c r="T93" i="21"/>
  <c r="T94" i="21"/>
  <c r="T95" i="21"/>
  <c r="T96" i="21"/>
  <c r="T97" i="21"/>
  <c r="T98" i="21"/>
  <c r="T99" i="21"/>
  <c r="T100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T197" i="21"/>
  <c r="T198" i="21"/>
  <c r="T199" i="21"/>
  <c r="T200" i="21"/>
  <c r="T201" i="21"/>
  <c r="T202" i="21"/>
  <c r="T203" i="21"/>
  <c r="T204" i="21"/>
  <c r="T205" i="21"/>
  <c r="T206" i="21"/>
  <c r="T207" i="21"/>
  <c r="T208" i="21"/>
  <c r="T209" i="21"/>
  <c r="T210" i="21"/>
  <c r="T211" i="21"/>
  <c r="T212" i="21"/>
  <c r="T213" i="21"/>
  <c r="T6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215" i="21"/>
  <c r="T216" i="21"/>
  <c r="T217" i="21"/>
  <c r="T218" i="21"/>
  <c r="T219" i="21"/>
  <c r="T220" i="21"/>
  <c r="T221" i="21"/>
  <c r="T222" i="21"/>
  <c r="T223" i="21"/>
  <c r="T224" i="21"/>
  <c r="T225" i="21"/>
  <c r="T226" i="21"/>
  <c r="T227" i="21"/>
  <c r="T228" i="21"/>
  <c r="T229" i="21"/>
  <c r="T230" i="21"/>
  <c r="T231" i="21"/>
  <c r="T232" i="21"/>
  <c r="T233" i="21"/>
  <c r="T234" i="21"/>
  <c r="T235" i="21"/>
  <c r="L34" i="21"/>
  <c r="M34" i="21" s="1"/>
  <c r="L38" i="21"/>
  <c r="M38" i="21" s="1"/>
  <c r="I167" i="21"/>
  <c r="L14" i="21"/>
  <c r="M14" i="21" s="1"/>
  <c r="I35" i="21"/>
  <c r="I81" i="21"/>
  <c r="L250" i="21"/>
  <c r="M250" i="21" s="1"/>
  <c r="I254" i="21"/>
  <c r="L43" i="21"/>
  <c r="M43" i="21" s="1"/>
  <c r="L99" i="21"/>
  <c r="M99" i="21" s="1"/>
  <c r="I94" i="21"/>
  <c r="L188" i="21"/>
  <c r="M188" i="21" s="1"/>
  <c r="I256" i="21"/>
  <c r="L170" i="21"/>
  <c r="M170" i="21" s="1"/>
  <c r="I201" i="21"/>
  <c r="L7" i="21"/>
  <c r="M7" i="21" s="1"/>
  <c r="L46" i="21"/>
  <c r="M46" i="21" s="1"/>
  <c r="I83" i="21"/>
  <c r="I121" i="21"/>
  <c r="L230" i="21"/>
  <c r="M230" i="21" s="1"/>
  <c r="I231" i="21"/>
  <c r="I9" i="21"/>
  <c r="I25" i="21"/>
  <c r="L31" i="21"/>
  <c r="M31" i="21" s="1"/>
  <c r="I75" i="21"/>
  <c r="L127" i="21"/>
  <c r="M127" i="21" s="1"/>
  <c r="I131" i="21"/>
  <c r="I151" i="21"/>
  <c r="I173" i="21"/>
  <c r="I182" i="21"/>
  <c r="I238" i="21"/>
  <c r="L119" i="21"/>
  <c r="M119" i="21" s="1"/>
  <c r="I168" i="21"/>
  <c r="I112" i="21"/>
  <c r="L174" i="21"/>
  <c r="M174" i="21" s="1"/>
  <c r="I176" i="21"/>
  <c r="I49" i="21"/>
  <c r="L122" i="21"/>
  <c r="M122" i="21" s="1"/>
  <c r="I164" i="21"/>
  <c r="I21" i="21"/>
  <c r="I51" i="21"/>
  <c r="L70" i="21"/>
  <c r="M70" i="21" s="1"/>
  <c r="I223" i="21"/>
  <c r="L241" i="21"/>
  <c r="M241" i="21" s="1"/>
  <c r="L13" i="21"/>
  <c r="M13" i="21" s="1"/>
  <c r="L17" i="21"/>
  <c r="M17" i="21" s="1"/>
  <c r="L28" i="21"/>
  <c r="M28" i="21" s="1"/>
  <c r="L64" i="21"/>
  <c r="M64" i="21" s="1"/>
  <c r="L79" i="21"/>
  <c r="M79" i="21" s="1"/>
  <c r="L82" i="21"/>
  <c r="M82" i="21" s="1"/>
  <c r="I106" i="21"/>
  <c r="L116" i="21"/>
  <c r="M116" i="21" s="1"/>
  <c r="I192" i="21"/>
  <c r="L235" i="21"/>
  <c r="M235" i="21" s="1"/>
  <c r="I245" i="21"/>
  <c r="I259" i="21"/>
  <c r="T260" i="21"/>
  <c r="T273" i="21" s="1"/>
  <c r="L41" i="21"/>
  <c r="M41" i="21" s="1"/>
  <c r="I42" i="21"/>
  <c r="L44" i="21"/>
  <c r="M44" i="21" s="1"/>
  <c r="I45" i="21"/>
  <c r="L55" i="21"/>
  <c r="M55" i="21" s="1"/>
  <c r="I57" i="21"/>
  <c r="I134" i="21"/>
  <c r="I140" i="21"/>
  <c r="L216" i="21"/>
  <c r="M216" i="21" s="1"/>
  <c r="I217" i="21"/>
  <c r="L10" i="21"/>
  <c r="M10" i="21" s="1"/>
  <c r="I11" i="21"/>
  <c r="I22" i="21"/>
  <c r="I26" i="21"/>
  <c r="L29" i="21"/>
  <c r="M29" i="21" s="1"/>
  <c r="I85" i="21"/>
  <c r="I97" i="21"/>
  <c r="I194" i="21"/>
  <c r="I211" i="21"/>
  <c r="I247" i="21"/>
  <c r="I4" i="21"/>
  <c r="I8" i="21"/>
  <c r="I27" i="21"/>
  <c r="I54" i="21"/>
  <c r="I63" i="21"/>
  <c r="L109" i="21"/>
  <c r="M109" i="21" s="1"/>
  <c r="I137" i="21"/>
  <c r="I143" i="21"/>
  <c r="I154" i="21"/>
  <c r="L48" i="21"/>
  <c r="M48" i="21" s="1"/>
  <c r="I72" i="21"/>
  <c r="L124" i="21"/>
  <c r="M124" i="21" s="1"/>
  <c r="L186" i="21"/>
  <c r="M186" i="21" s="1"/>
  <c r="L213" i="21"/>
  <c r="M213" i="21" s="1"/>
  <c r="I92" i="21"/>
  <c r="L92" i="21"/>
  <c r="M92" i="21" s="1"/>
  <c r="I5" i="21"/>
  <c r="I39" i="21"/>
  <c r="I90" i="21"/>
  <c r="L163" i="21"/>
  <c r="M163" i="21" s="1"/>
  <c r="I163" i="21"/>
  <c r="I189" i="21"/>
  <c r="L226" i="21"/>
  <c r="M226" i="21" s="1"/>
  <c r="I226" i="21"/>
  <c r="I15" i="21"/>
  <c r="I23" i="21"/>
  <c r="I12" i="21"/>
  <c r="I16" i="21"/>
  <c r="I20" i="21"/>
  <c r="I61" i="21"/>
  <c r="L61" i="21"/>
  <c r="M61" i="21" s="1"/>
  <c r="L69" i="21"/>
  <c r="M69" i="21" s="1"/>
  <c r="I69" i="21"/>
  <c r="I80" i="21"/>
  <c r="L80" i="21"/>
  <c r="M80" i="21" s="1"/>
  <c r="I118" i="21"/>
  <c r="I195" i="21"/>
  <c r="L195" i="21"/>
  <c r="M195" i="21" s="1"/>
  <c r="L244" i="21"/>
  <c r="M244" i="21" s="1"/>
  <c r="I244" i="21"/>
  <c r="L253" i="21"/>
  <c r="M253" i="21" s="1"/>
  <c r="I253" i="21"/>
  <c r="L147" i="21"/>
  <c r="M147" i="21" s="1"/>
  <c r="I147" i="21"/>
  <c r="L19" i="21"/>
  <c r="M19" i="21" s="1"/>
  <c r="L32" i="21"/>
  <c r="M32" i="21" s="1"/>
  <c r="L37" i="21"/>
  <c r="M37" i="21" s="1"/>
  <c r="I47" i="21"/>
  <c r="L47" i="21"/>
  <c r="M47" i="21" s="1"/>
  <c r="L128" i="21"/>
  <c r="M128" i="21" s="1"/>
  <c r="I128" i="21"/>
  <c r="I199" i="21"/>
  <c r="L199" i="21"/>
  <c r="M199" i="21" s="1"/>
  <c r="E261" i="21"/>
  <c r="I6" i="21"/>
  <c r="I24" i="21"/>
  <c r="I98" i="21"/>
  <c r="L98" i="21"/>
  <c r="M98" i="21" s="1"/>
  <c r="I104" i="21"/>
  <c r="L160" i="21"/>
  <c r="M160" i="21" s="1"/>
  <c r="I160" i="21"/>
  <c r="L183" i="21"/>
  <c r="M183" i="21" s="1"/>
  <c r="I183" i="21"/>
  <c r="L40" i="21"/>
  <c r="M40" i="21" s="1"/>
  <c r="I76" i="21"/>
  <c r="L76" i="21"/>
  <c r="M76" i="21" s="1"/>
  <c r="L89" i="21"/>
  <c r="M89" i="21" s="1"/>
  <c r="I89" i="21"/>
  <c r="I96" i="21"/>
  <c r="L96" i="21"/>
  <c r="M96" i="21" s="1"/>
  <c r="L113" i="21"/>
  <c r="M113" i="21" s="1"/>
  <c r="I113" i="21"/>
  <c r="I191" i="21"/>
  <c r="L191" i="21"/>
  <c r="M191" i="21" s="1"/>
  <c r="L227" i="21"/>
  <c r="M227" i="21" s="1"/>
  <c r="I227" i="21"/>
  <c r="I130" i="21"/>
  <c r="L130" i="21"/>
  <c r="M130" i="21" s="1"/>
  <c r="I207" i="21"/>
  <c r="L207" i="21"/>
  <c r="M207" i="21" s="1"/>
  <c r="I60" i="21"/>
  <c r="I88" i="21"/>
  <c r="I95" i="21"/>
  <c r="I100" i="21"/>
  <c r="I103" i="21"/>
  <c r="I107" i="21"/>
  <c r="I110" i="21"/>
  <c r="I125" i="21"/>
  <c r="L165" i="21"/>
  <c r="M165" i="21" s="1"/>
  <c r="I165" i="21"/>
  <c r="I177" i="21"/>
  <c r="L214" i="21"/>
  <c r="M214" i="21" s="1"/>
  <c r="I214" i="21"/>
  <c r="L260" i="21"/>
  <c r="M260" i="21" s="1"/>
  <c r="I260" i="21"/>
  <c r="L67" i="21"/>
  <c r="M67" i="21" s="1"/>
  <c r="I146" i="21"/>
  <c r="L146" i="21"/>
  <c r="M146" i="21" s="1"/>
  <c r="L157" i="21"/>
  <c r="M157" i="21" s="1"/>
  <c r="I157" i="21"/>
  <c r="L185" i="21"/>
  <c r="M185" i="21" s="1"/>
  <c r="L205" i="21"/>
  <c r="M205" i="21" s="1"/>
  <c r="L208" i="21"/>
  <c r="M208" i="21" s="1"/>
  <c r="I208" i="21"/>
  <c r="L234" i="21"/>
  <c r="M234" i="21" s="1"/>
  <c r="I234" i="21"/>
  <c r="L239" i="21"/>
  <c r="M239" i="21" s="1"/>
  <c r="I239" i="21"/>
  <c r="L242" i="21"/>
  <c r="M242" i="21" s="1"/>
  <c r="I242" i="21"/>
  <c r="I50" i="21"/>
  <c r="L58" i="21"/>
  <c r="M58" i="21" s="1"/>
  <c r="I66" i="21"/>
  <c r="L73" i="21"/>
  <c r="M73" i="21" s="1"/>
  <c r="L77" i="21"/>
  <c r="M77" i="21" s="1"/>
  <c r="I78" i="21"/>
  <c r="I84" i="21"/>
  <c r="L87" i="21"/>
  <c r="M87" i="21" s="1"/>
  <c r="I87" i="21"/>
  <c r="L115" i="21"/>
  <c r="M115" i="21" s="1"/>
  <c r="I152" i="21"/>
  <c r="L152" i="21"/>
  <c r="M152" i="21" s="1"/>
  <c r="L179" i="21"/>
  <c r="M179" i="21" s="1"/>
  <c r="L202" i="21"/>
  <c r="M202" i="21" s="1"/>
  <c r="I202" i="21"/>
  <c r="L251" i="21"/>
  <c r="M251" i="21" s="1"/>
  <c r="I251" i="21"/>
  <c r="L255" i="21"/>
  <c r="M255" i="21" s="1"/>
  <c r="I255" i="21"/>
  <c r="L133" i="21"/>
  <c r="M133" i="21" s="1"/>
  <c r="I133" i="21"/>
  <c r="L136" i="21"/>
  <c r="M136" i="21" s="1"/>
  <c r="I136" i="21"/>
  <c r="L139" i="21"/>
  <c r="M139" i="21" s="1"/>
  <c r="I139" i="21"/>
  <c r="L142" i="21"/>
  <c r="M142" i="21" s="1"/>
  <c r="I142" i="21"/>
  <c r="L145" i="21"/>
  <c r="M145" i="21" s="1"/>
  <c r="I145" i="21"/>
  <c r="L197" i="21"/>
  <c r="M197" i="21" s="1"/>
  <c r="I197" i="21"/>
  <c r="L246" i="21"/>
  <c r="M246" i="21" s="1"/>
  <c r="I246" i="21"/>
  <c r="L257" i="21"/>
  <c r="M257" i="21" s="1"/>
  <c r="I257" i="21"/>
  <c r="L220" i="21"/>
  <c r="M220" i="21" s="1"/>
  <c r="I220" i="21"/>
  <c r="L237" i="21"/>
  <c r="M237" i="21" s="1"/>
  <c r="I237" i="21"/>
  <c r="L248" i="21"/>
  <c r="M248" i="21" s="1"/>
  <c r="I248" i="21"/>
  <c r="L222" i="21"/>
  <c r="M222" i="21" s="1"/>
  <c r="L233" i="21"/>
  <c r="M233" i="21" s="1"/>
  <c r="L204" i="21"/>
  <c r="M204" i="21" s="1"/>
  <c r="L224" i="21"/>
  <c r="M224" i="21" s="1"/>
  <c r="S274" i="21"/>
  <c r="G261" i="21"/>
  <c r="O261" i="21"/>
  <c r="L123" i="21"/>
  <c r="M123" i="21" s="1"/>
  <c r="I123" i="21"/>
  <c r="L141" i="21"/>
  <c r="M141" i="21" s="1"/>
  <c r="I141" i="21"/>
  <c r="L30" i="21"/>
  <c r="M30" i="21" s="1"/>
  <c r="I30" i="21"/>
  <c r="L33" i="21"/>
  <c r="M33" i="21" s="1"/>
  <c r="I33" i="21"/>
  <c r="L36" i="21"/>
  <c r="M36" i="21" s="1"/>
  <c r="I36" i="21"/>
  <c r="L59" i="21"/>
  <c r="M59" i="21" s="1"/>
  <c r="I59" i="21"/>
  <c r="L68" i="21"/>
  <c r="M68" i="21" s="1"/>
  <c r="I68" i="21"/>
  <c r="I102" i="21"/>
  <c r="L102" i="21"/>
  <c r="M102" i="21" s="1"/>
  <c r="L53" i="21"/>
  <c r="M53" i="21" s="1"/>
  <c r="L62" i="21"/>
  <c r="M62" i="21" s="1"/>
  <c r="L71" i="21"/>
  <c r="M71" i="21" s="1"/>
  <c r="L86" i="21"/>
  <c r="M86" i="21" s="1"/>
  <c r="L126" i="21"/>
  <c r="M126" i="21" s="1"/>
  <c r="I126" i="21"/>
  <c r="L144" i="21"/>
  <c r="M144" i="21" s="1"/>
  <c r="I144" i="21"/>
  <c r="I166" i="21"/>
  <c r="L166" i="21"/>
  <c r="M166" i="21" s="1"/>
  <c r="L111" i="21"/>
  <c r="M111" i="21" s="1"/>
  <c r="I111" i="21"/>
  <c r="L117" i="21"/>
  <c r="M117" i="21" s="1"/>
  <c r="I117" i="21"/>
  <c r="L129" i="21"/>
  <c r="M129" i="21" s="1"/>
  <c r="I129" i="21"/>
  <c r="H261" i="21"/>
  <c r="R261" i="21"/>
  <c r="I56" i="21"/>
  <c r="I65" i="21"/>
  <c r="I74" i="21"/>
  <c r="L105" i="21"/>
  <c r="M105" i="21" s="1"/>
  <c r="L132" i="21"/>
  <c r="M132" i="21" s="1"/>
  <c r="I132" i="21"/>
  <c r="L108" i="21"/>
  <c r="M108" i="21" s="1"/>
  <c r="L135" i="21"/>
  <c r="M135" i="21" s="1"/>
  <c r="I135" i="21"/>
  <c r="K261" i="21"/>
  <c r="L52" i="21"/>
  <c r="M52" i="21" s="1"/>
  <c r="L93" i="21"/>
  <c r="M93" i="21" s="1"/>
  <c r="L114" i="21"/>
  <c r="M114" i="21" s="1"/>
  <c r="I114" i="21"/>
  <c r="L120" i="21"/>
  <c r="M120" i="21" s="1"/>
  <c r="I120" i="21"/>
  <c r="L138" i="21"/>
  <c r="M138" i="21" s="1"/>
  <c r="I138" i="21"/>
  <c r="I169" i="21"/>
  <c r="L169" i="21"/>
  <c r="M169" i="21" s="1"/>
  <c r="L181" i="21"/>
  <c r="M181" i="21" s="1"/>
  <c r="I181" i="21"/>
  <c r="I148" i="21"/>
  <c r="I150" i="21"/>
  <c r="L150" i="21"/>
  <c r="M150" i="21" s="1"/>
  <c r="I153" i="21"/>
  <c r="I159" i="21"/>
  <c r="L159" i="21"/>
  <c r="M159" i="21" s="1"/>
  <c r="I161" i="21"/>
  <c r="L161" i="21"/>
  <c r="M161" i="21" s="1"/>
  <c r="I172" i="21"/>
  <c r="L172" i="21"/>
  <c r="M172" i="21" s="1"/>
  <c r="L187" i="21"/>
  <c r="M187" i="21" s="1"/>
  <c r="I187" i="21"/>
  <c r="L162" i="21"/>
  <c r="M162" i="21" s="1"/>
  <c r="I162" i="21"/>
  <c r="L149" i="21"/>
  <c r="M149" i="21" s="1"/>
  <c r="L155" i="21"/>
  <c r="M155" i="21" s="1"/>
  <c r="L156" i="21"/>
  <c r="M156" i="21" s="1"/>
  <c r="L158" i="21"/>
  <c r="M158" i="21" s="1"/>
  <c r="I175" i="21"/>
  <c r="L175" i="21"/>
  <c r="M175" i="21" s="1"/>
  <c r="L193" i="21"/>
  <c r="M193" i="21" s="1"/>
  <c r="I193" i="21"/>
  <c r="I196" i="21"/>
  <c r="L196" i="21"/>
  <c r="M196" i="21" s="1"/>
  <c r="L178" i="21"/>
  <c r="M178" i="21" s="1"/>
  <c r="I178" i="21"/>
  <c r="L184" i="21"/>
  <c r="M184" i="21" s="1"/>
  <c r="I184" i="21"/>
  <c r="L190" i="21"/>
  <c r="M190" i="21" s="1"/>
  <c r="I190" i="21"/>
  <c r="I215" i="21"/>
  <c r="L215" i="21"/>
  <c r="M215" i="21" s="1"/>
  <c r="I206" i="21"/>
  <c r="L206" i="21"/>
  <c r="M206" i="21" s="1"/>
  <c r="I221" i="21"/>
  <c r="L221" i="21"/>
  <c r="M221" i="21" s="1"/>
  <c r="L198" i="21"/>
  <c r="M198" i="21" s="1"/>
  <c r="I200" i="21"/>
  <c r="L200" i="21"/>
  <c r="M200" i="21" s="1"/>
  <c r="I212" i="21"/>
  <c r="L212" i="21"/>
  <c r="M212" i="21" s="1"/>
  <c r="L243" i="21"/>
  <c r="M243" i="21" s="1"/>
  <c r="I243" i="21"/>
  <c r="L252" i="21"/>
  <c r="M252" i="21" s="1"/>
  <c r="I252" i="21"/>
  <c r="L225" i="21"/>
  <c r="M225" i="21" s="1"/>
  <c r="I225" i="21"/>
  <c r="I209" i="21"/>
  <c r="L209" i="21"/>
  <c r="M209" i="21" s="1"/>
  <c r="I218" i="21"/>
  <c r="L218" i="21"/>
  <c r="M218" i="21" s="1"/>
  <c r="L240" i="21"/>
  <c r="M240" i="21" s="1"/>
  <c r="I240" i="21"/>
  <c r="L249" i="21"/>
  <c r="M249" i="21" s="1"/>
  <c r="I249" i="21"/>
  <c r="L258" i="21"/>
  <c r="M258" i="21" s="1"/>
  <c r="I258" i="21"/>
  <c r="I203" i="21"/>
  <c r="L203" i="21"/>
  <c r="M203" i="21" s="1"/>
  <c r="L210" i="21"/>
  <c r="M210" i="21" s="1"/>
  <c r="L219" i="21"/>
  <c r="M219" i="21" s="1"/>
  <c r="I228" i="21"/>
  <c r="I229" i="21"/>
  <c r="I232" i="21"/>
  <c r="H6" i="28" l="1"/>
  <c r="H9" i="28"/>
  <c r="H8" i="28"/>
  <c r="T268" i="21"/>
  <c r="T270" i="21"/>
  <c r="T271" i="21"/>
  <c r="T272" i="21"/>
  <c r="T261" i="21"/>
  <c r="T267" i="21"/>
  <c r="T274" i="21" s="1"/>
  <c r="Y261" i="21"/>
  <c r="D9" i="28" s="1"/>
  <c r="G9" i="28" s="1"/>
  <c r="V261" i="21"/>
  <c r="D6" i="28" s="1"/>
  <c r="G6" i="28" s="1"/>
  <c r="X261" i="21"/>
  <c r="D8" i="28" s="1"/>
  <c r="G8" i="28" s="1"/>
  <c r="W261" i="21"/>
  <c r="D7" i="28" s="1"/>
  <c r="M261" i="21"/>
  <c r="I261" i="21"/>
  <c r="L261" i="21"/>
  <c r="F6" i="28" l="1"/>
  <c r="I6" i="28" s="1"/>
  <c r="F9" i="28"/>
  <c r="I9" i="28" s="1"/>
  <c r="F8" i="28"/>
  <c r="G7" i="28"/>
  <c r="F7" i="28"/>
  <c r="I7" i="28" s="1"/>
  <c r="J9" i="28" l="1"/>
  <c r="I8" i="28"/>
  <c r="J8" i="28"/>
  <c r="J7" i="28"/>
</calcChain>
</file>

<file path=xl/sharedStrings.xml><?xml version="1.0" encoding="utf-8"?>
<sst xmlns="http://schemas.openxmlformats.org/spreadsheetml/2006/main" count="340" uniqueCount="85">
  <si>
    <t>차수</t>
    <phoneticPr fontId="2" type="noConversion"/>
  </si>
  <si>
    <t>공매가격</t>
    <phoneticPr fontId="2" type="noConversion"/>
  </si>
  <si>
    <t>일정</t>
    <phoneticPr fontId="2" type="noConversion"/>
  </si>
  <si>
    <t>비고</t>
    <phoneticPr fontId="2" type="noConversion"/>
  </si>
  <si>
    <t>합계</t>
    <phoneticPr fontId="2" type="noConversion"/>
  </si>
  <si>
    <t>분양가 대비</t>
    <phoneticPr fontId="2" type="noConversion"/>
  </si>
  <si>
    <t>분양가</t>
    <phoneticPr fontId="2" type="noConversion"/>
  </si>
  <si>
    <t>D</t>
  </si>
  <si>
    <t>생숙</t>
    <phoneticPr fontId="2" type="noConversion"/>
  </si>
  <si>
    <t>근생</t>
    <phoneticPr fontId="2" type="noConversion"/>
  </si>
  <si>
    <t>분양가</t>
    <phoneticPr fontId="2" type="noConversion"/>
  </si>
  <si>
    <t xml:space="preserve">토지비 </t>
    <phoneticPr fontId="2" type="noConversion"/>
  </si>
  <si>
    <t>건축비</t>
    <phoneticPr fontId="2" type="noConversion"/>
  </si>
  <si>
    <t>C</t>
    <phoneticPr fontId="2" type="noConversion"/>
  </si>
  <si>
    <t>A</t>
    <phoneticPr fontId="2" type="noConversion"/>
  </si>
  <si>
    <t>D</t>
    <phoneticPr fontId="2" type="noConversion"/>
  </si>
  <si>
    <t>B</t>
    <phoneticPr fontId="2" type="noConversion"/>
  </si>
  <si>
    <t>E</t>
    <phoneticPr fontId="2" type="noConversion"/>
  </si>
  <si>
    <t>VAT</t>
    <phoneticPr fontId="2" type="noConversion"/>
  </si>
  <si>
    <t>합계</t>
    <phoneticPr fontId="2" type="noConversion"/>
  </si>
  <si>
    <t>◆ 여수 웅천 캐슬디아트 미분양 가격 및 현황</t>
    <phoneticPr fontId="2" type="noConversion"/>
  </si>
  <si>
    <t>호실</t>
    <phoneticPr fontId="0" type="noConversion"/>
  </si>
  <si>
    <t>TYPE</t>
    <phoneticPr fontId="0" type="noConversion"/>
  </si>
  <si>
    <t xml:space="preserve">공급금액 </t>
    <phoneticPr fontId="2" type="noConversion"/>
  </si>
  <si>
    <t>VAT
(건축비의 10%)</t>
    <phoneticPr fontId="2" type="noConversion"/>
  </si>
  <si>
    <t>총분양금액
(공급금액+VAT)</t>
    <phoneticPr fontId="2" type="noConversion"/>
  </si>
  <si>
    <t>C</t>
    <phoneticPr fontId="0" type="noConversion"/>
  </si>
  <si>
    <t>A</t>
    <phoneticPr fontId="0" type="noConversion"/>
  </si>
  <si>
    <t>E</t>
    <phoneticPr fontId="0" type="noConversion"/>
  </si>
  <si>
    <t>D</t>
    <phoneticPr fontId="0" type="noConversion"/>
  </si>
  <si>
    <t>B</t>
    <phoneticPr fontId="0" type="noConversion"/>
  </si>
  <si>
    <t>D</t>
    <phoneticPr fontId="0" type="noConversion"/>
  </si>
  <si>
    <t>E</t>
    <phoneticPr fontId="0" type="noConversion"/>
  </si>
  <si>
    <t>장애인A</t>
    <phoneticPr fontId="2" type="noConversion"/>
  </si>
  <si>
    <t>장애인B</t>
    <phoneticPr fontId="2" type="noConversion"/>
  </si>
  <si>
    <t>총분양금액</t>
    <phoneticPr fontId="0" type="noConversion"/>
  </si>
  <si>
    <t>No</t>
    <phoneticPr fontId="0" type="noConversion"/>
  </si>
  <si>
    <t>전용(㎡)</t>
    <phoneticPr fontId="0" type="noConversion"/>
  </si>
  <si>
    <t>전용(평)</t>
    <phoneticPr fontId="0" type="noConversion"/>
  </si>
  <si>
    <t>공용(㎡)</t>
    <phoneticPr fontId="0" type="noConversion"/>
  </si>
  <si>
    <t>공용(평)</t>
    <phoneticPr fontId="0" type="noConversion"/>
  </si>
  <si>
    <t>공급(㎡)</t>
    <phoneticPr fontId="0" type="noConversion"/>
  </si>
  <si>
    <t>공급(평)</t>
    <phoneticPr fontId="0" type="noConversion"/>
  </si>
  <si>
    <t>기타(㎡)</t>
    <phoneticPr fontId="0" type="noConversion"/>
  </si>
  <si>
    <t>기타(평)</t>
    <phoneticPr fontId="0" type="noConversion"/>
  </si>
  <si>
    <t>계약(㎡)</t>
    <phoneticPr fontId="0" type="noConversion"/>
  </si>
  <si>
    <t>계약(평)</t>
    <phoneticPr fontId="0" type="noConversion"/>
  </si>
  <si>
    <t>대지(㎡)</t>
    <phoneticPr fontId="0" type="noConversion"/>
  </si>
  <si>
    <t>대지(평)</t>
    <phoneticPr fontId="0" type="noConversion"/>
  </si>
  <si>
    <t>장애인 A</t>
  </si>
  <si>
    <t>장애인 B</t>
  </si>
  <si>
    <t>1차</t>
    <phoneticPr fontId="2" type="noConversion"/>
  </si>
  <si>
    <t>◆ 여수 웅천 캐슬디아트 미분양 가격 및 현황</t>
    <phoneticPr fontId="2" type="noConversion"/>
  </si>
  <si>
    <t>2. 근린생활시설</t>
    <phoneticPr fontId="2" type="noConversion"/>
  </si>
  <si>
    <t>호별 분양금액②</t>
    <phoneticPr fontId="2" type="noConversion"/>
  </si>
  <si>
    <t>B201</t>
    <phoneticPr fontId="2" type="noConversion"/>
  </si>
  <si>
    <t>B202</t>
  </si>
  <si>
    <t>B101</t>
    <phoneticPr fontId="2" type="noConversion"/>
  </si>
  <si>
    <t>B102</t>
  </si>
  <si>
    <t>B103</t>
  </si>
  <si>
    <t>B104</t>
  </si>
  <si>
    <t>분양가 대비</t>
    <phoneticPr fontId="2" type="noConversion"/>
  </si>
  <si>
    <t>2차</t>
  </si>
  <si>
    <t>3차</t>
  </si>
  <si>
    <t>4차</t>
  </si>
  <si>
    <t>◆ 여수 웅천 캐슬디아트 회차별 공매가액 산출</t>
    <phoneticPr fontId="2" type="noConversion"/>
  </si>
  <si>
    <t>1. 생활숙박시설</t>
    <phoneticPr fontId="2" type="noConversion"/>
  </si>
  <si>
    <t>호수</t>
    <phoneticPr fontId="0" type="noConversion"/>
  </si>
  <si>
    <t>전용(㎡)</t>
    <phoneticPr fontId="0" type="noConversion"/>
  </si>
  <si>
    <t>전용(평)</t>
    <phoneticPr fontId="0" type="noConversion"/>
  </si>
  <si>
    <t>공급(㎡)</t>
    <phoneticPr fontId="0" type="noConversion"/>
  </si>
  <si>
    <t>공급(평)</t>
    <phoneticPr fontId="0" type="noConversion"/>
  </si>
  <si>
    <t>계약(㎡)</t>
    <phoneticPr fontId="0" type="noConversion"/>
  </si>
  <si>
    <t>계약(평)</t>
    <phoneticPr fontId="0" type="noConversion"/>
  </si>
  <si>
    <t>토지비</t>
    <phoneticPr fontId="0" type="noConversion"/>
  </si>
  <si>
    <t>건축비</t>
    <phoneticPr fontId="0" type="noConversion"/>
  </si>
  <si>
    <t>공급금액</t>
    <phoneticPr fontId="0" type="noConversion"/>
  </si>
  <si>
    <t>부가가치세</t>
    <phoneticPr fontId="0" type="noConversion"/>
  </si>
  <si>
    <t>대지(㎡)</t>
    <phoneticPr fontId="0" type="noConversion"/>
  </si>
  <si>
    <t>대지(평)</t>
    <phoneticPr fontId="0" type="noConversion"/>
  </si>
  <si>
    <t>1. 선순위 엑싯 금액까지 하락</t>
    <phoneticPr fontId="2" type="noConversion"/>
  </si>
  <si>
    <t>공고일</t>
    <phoneticPr fontId="2" type="noConversion"/>
  </si>
  <si>
    <t>4차 공매 진행 예정 금액(개별 공매)</t>
    <phoneticPr fontId="2" type="noConversion"/>
  </si>
  <si>
    <t>생숙(개별)</t>
    <phoneticPr fontId="2" type="noConversion"/>
  </si>
  <si>
    <t>근생(개별)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</si>
</sst>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%"/>
    <numFmt numFmtId="177" formatCode="0.00_ "/>
    <numFmt numFmtId="178" formatCode="_-* #,##0.0000_-;\-* #,##0.0000_-;_-* &quot;-&quot;_-;_-@_-"/>
    <numFmt numFmtId="179" formatCode="0&quot;개 호실&quot;"/>
    <numFmt numFmtId="180" formatCode="_-* #,##0.00_-;\-* #,##0.00_-;_-* &quot;-&quot;_-;_-@_-"/>
    <numFmt numFmtId="181" formatCode="#,##0_ ;[Red]\-#,##0\ "/>
    <numFmt numFmtId="182" formatCode="0.00_);[Red]\(0.00\)"/>
    <numFmt numFmtId="183" formatCode="yyyy/mm/dd\(aaa\)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rgb="FF70C7F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41" fontId="4" fillId="4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41" fontId="6" fillId="0" borderId="0" xfId="0" applyNumberFormat="1" applyFont="1">
      <alignment vertical="center"/>
    </xf>
    <xf numFmtId="41" fontId="0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0" fontId="9" fillId="0" borderId="0" xfId="0" applyFo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2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1" applyFont="1" applyAlignment="1">
      <alignment horizontal="left" vertical="center"/>
    </xf>
    <xf numFmtId="42" fontId="8" fillId="0" borderId="1" xfId="3" applyFont="1" applyFill="1" applyBorder="1" applyAlignment="1" applyProtection="1">
      <alignment vertical="center"/>
    </xf>
    <xf numFmtId="42" fontId="11" fillId="9" borderId="1" xfId="3" applyFont="1" applyFill="1" applyBorder="1" applyAlignment="1" applyProtection="1">
      <alignment vertical="center"/>
    </xf>
    <xf numFmtId="41" fontId="6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42" fontId="7" fillId="0" borderId="0" xfId="0" applyNumberFormat="1" applyFont="1">
      <alignment vertical="center"/>
    </xf>
    <xf numFmtId="0" fontId="10" fillId="8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/>
      <protection locked="0" hidden="1"/>
    </xf>
    <xf numFmtId="0" fontId="13" fillId="8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177" fontId="14" fillId="0" borderId="1" xfId="3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42" fontId="9" fillId="0" borderId="0" xfId="0" applyNumberFormat="1" applyFont="1">
      <alignment vertical="center"/>
    </xf>
    <xf numFmtId="0" fontId="16" fillId="0" borderId="0" xfId="0" applyFont="1" applyAlignment="1">
      <alignment vertical="center"/>
    </xf>
    <xf numFmtId="10" fontId="6" fillId="0" borderId="0" xfId="2" applyNumberFormat="1" applyFont="1">
      <alignment vertical="center"/>
    </xf>
    <xf numFmtId="9" fontId="17" fillId="2" borderId="1" xfId="2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8" fontId="15" fillId="7" borderId="1" xfId="1" applyNumberFormat="1" applyFont="1" applyFill="1" applyBorder="1" applyAlignment="1" applyProtection="1">
      <alignment horizontal="center" vertical="center"/>
    </xf>
    <xf numFmtId="180" fontId="15" fillId="7" borderId="1" xfId="1" applyNumberFormat="1" applyFont="1" applyFill="1" applyBorder="1" applyAlignment="1" applyProtection="1">
      <alignment horizontal="center" vertical="center"/>
    </xf>
    <xf numFmtId="41" fontId="15" fillId="7" borderId="1" xfId="1" applyFont="1" applyFill="1" applyBorder="1" applyAlignment="1" applyProtection="1">
      <alignment vertical="center"/>
    </xf>
    <xf numFmtId="41" fontId="9" fillId="0" borderId="1" xfId="1" applyFont="1" applyBorder="1">
      <alignment vertical="center"/>
    </xf>
    <xf numFmtId="41" fontId="17" fillId="7" borderId="1" xfId="1" applyFont="1" applyFill="1" applyBorder="1">
      <alignment vertical="center"/>
    </xf>
    <xf numFmtId="14" fontId="6" fillId="0" borderId="0" xfId="0" applyNumberFormat="1" applyFont="1">
      <alignment vertical="center"/>
    </xf>
    <xf numFmtId="14" fontId="6" fillId="0" borderId="0" xfId="0" applyNumberFormat="1" applyFont="1" applyAlignment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  <protection locked="0" hidden="1"/>
    </xf>
    <xf numFmtId="0" fontId="13" fillId="8" borderId="2" xfId="0" applyNumberFormat="1" applyFont="1" applyFill="1" applyBorder="1" applyAlignment="1" applyProtection="1">
      <alignment horizontal="center" vertical="center"/>
    </xf>
    <xf numFmtId="0" fontId="13" fillId="8" borderId="3" xfId="0" applyNumberFormat="1" applyFont="1" applyFill="1" applyBorder="1" applyAlignment="1" applyProtection="1">
      <alignment horizontal="center" vertical="center"/>
    </xf>
    <xf numFmtId="0" fontId="13" fillId="8" borderId="4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1" fontId="18" fillId="0" borderId="1" xfId="0" applyNumberFormat="1" applyFont="1" applyFill="1" applyBorder="1" applyAlignment="1">
      <alignment horizontal="right" vertical="center" wrapText="1" readingOrder="1"/>
    </xf>
    <xf numFmtId="181" fontId="19" fillId="7" borderId="1" xfId="0" applyNumberFormat="1" applyFont="1" applyFill="1" applyBorder="1" applyAlignment="1">
      <alignment horizontal="right" vertical="center" wrapText="1" readingOrder="1"/>
    </xf>
    <xf numFmtId="0" fontId="17" fillId="7" borderId="1" xfId="0" applyNumberFormat="1" applyFont="1" applyFill="1" applyBorder="1" applyAlignment="1">
      <alignment horizontal="centerContinuous" vertical="center"/>
    </xf>
    <xf numFmtId="179" fontId="15" fillId="7" borderId="1" xfId="1" applyNumberFormat="1" applyFont="1" applyFill="1" applyBorder="1" applyAlignment="1" applyProtection="1">
      <alignment horizontal="centerContinuous" vertical="center"/>
    </xf>
    <xf numFmtId="182" fontId="18" fillId="0" borderId="1" xfId="1" applyNumberFormat="1" applyFont="1" applyFill="1" applyBorder="1" applyAlignment="1">
      <alignment horizontal="center" vertical="center" wrapText="1" readingOrder="1"/>
    </xf>
    <xf numFmtId="182" fontId="19" fillId="7" borderId="1" xfId="1" applyNumberFormat="1" applyFont="1" applyFill="1" applyBorder="1" applyAlignment="1">
      <alignment horizontal="center" vertical="center" wrapText="1" readingOrder="1"/>
    </xf>
    <xf numFmtId="182" fontId="18" fillId="4" borderId="1" xfId="1" applyNumberFormat="1" applyFont="1" applyFill="1" applyBorder="1" applyAlignment="1">
      <alignment horizontal="center" vertical="center" wrapText="1" readingOrder="1"/>
    </xf>
    <xf numFmtId="181" fontId="18" fillId="5" borderId="1" xfId="0" applyNumberFormat="1" applyFont="1" applyFill="1" applyBorder="1" applyAlignment="1">
      <alignment horizontal="right" vertical="center" wrapText="1" readingOrder="1"/>
    </xf>
    <xf numFmtId="0" fontId="20" fillId="0" borderId="0" xfId="0" applyFont="1" applyAlignment="1">
      <alignment vertical="center"/>
    </xf>
    <xf numFmtId="41" fontId="14" fillId="5" borderId="1" xfId="1" applyFont="1" applyFill="1" applyBorder="1" applyAlignment="1" applyProtection="1">
      <alignment vertical="center"/>
    </xf>
    <xf numFmtId="177" fontId="14" fillId="4" borderId="1" xfId="3" applyNumberFormat="1" applyFont="1" applyFill="1" applyBorder="1" applyAlignment="1" applyProtection="1">
      <alignment horizontal="center" vertical="center"/>
    </xf>
    <xf numFmtId="176" fontId="6" fillId="0" borderId="0" xfId="2" applyNumberFormat="1" applyFont="1" applyAlignment="1">
      <alignment horizontal="center" vertical="center"/>
    </xf>
    <xf numFmtId="0" fontId="17" fillId="7" borderId="1" xfId="0" applyFont="1" applyFill="1" applyBorder="1" applyAlignment="1">
      <alignment horizontal="centerContinuous" vertical="center"/>
    </xf>
    <xf numFmtId="43" fontId="9" fillId="0" borderId="0" xfId="0" applyNumberFormat="1" applyFo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41" fontId="0" fillId="0" borderId="0" xfId="1" applyFont="1" applyBorder="1" applyAlignment="1">
      <alignment horizontal="center" vertical="center"/>
    </xf>
    <xf numFmtId="9" fontId="6" fillId="0" borderId="0" xfId="2" applyFont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41" fontId="0" fillId="6" borderId="1" xfId="1" applyFont="1" applyFill="1" applyBorder="1" applyAlignment="1">
      <alignment horizontal="center" vertical="center"/>
    </xf>
    <xf numFmtId="41" fontId="4" fillId="6" borderId="1" xfId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3" fontId="4" fillId="2" borderId="1" xfId="0" applyNumberFormat="1" applyFont="1" applyFill="1" applyBorder="1" applyAlignment="1">
      <alignment horizontal="center" vertical="center"/>
    </xf>
    <xf numFmtId="176" fontId="6" fillId="6" borderId="1" xfId="2" applyNumberFormat="1" applyFont="1" applyFill="1" applyBorder="1" applyAlignment="1">
      <alignment horizontal="center" vertical="center"/>
    </xf>
    <xf numFmtId="176" fontId="6" fillId="0" borderId="1" xfId="2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4">
    <cellStyle name="백분율" xfId="2" builtinId="5"/>
    <cellStyle name="쉼표 [0]" xfId="1" builtinId="6"/>
    <cellStyle name="통화 [0]" xfId="3" builtin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tabSelected="1" workbookViewId="0">
      <selection activeCell="C3" sqref="C3"/>
    </sheetView>
  </sheetViews>
  <sheetFormatPr defaultRowHeight="16.5" x14ac:dyDescent="0.3"/>
  <cols>
    <col min="1" max="1" width="4" style="16" customWidth="1"/>
    <col min="2" max="2" width="7.25" style="16" customWidth="1"/>
    <col min="3" max="6" width="16.625" style="16" customWidth="1"/>
    <col min="7" max="8" width="12.125" style="16" bestFit="1" customWidth="1"/>
    <col min="9" max="9" width="10.125" style="16" customWidth="1"/>
    <col min="10" max="10" width="7.5" style="16" bestFit="1" customWidth="1"/>
    <col min="11" max="11" width="9.75" style="18" customWidth="1"/>
    <col min="12" max="17" width="9" style="18"/>
    <col min="18" max="16384" width="9" style="16"/>
  </cols>
  <sheetData>
    <row r="1" spans="1:17" ht="20.25" x14ac:dyDescent="0.3">
      <c r="A1" s="20"/>
      <c r="B1" s="5" t="s">
        <v>82</v>
      </c>
      <c r="C1" s="17"/>
      <c r="D1" s="17"/>
      <c r="E1" s="17"/>
      <c r="F1" s="17"/>
      <c r="G1" s="17"/>
      <c r="I1" s="17"/>
      <c r="J1" s="17"/>
      <c r="K1" s="16"/>
      <c r="L1" s="16"/>
      <c r="M1" s="16"/>
      <c r="N1" s="16"/>
      <c r="O1" s="16"/>
      <c r="P1" s="16"/>
      <c r="Q1" s="16"/>
    </row>
    <row r="2" spans="1:17" x14ac:dyDescent="0.3">
      <c r="B2" s="79" t="s">
        <v>80</v>
      </c>
    </row>
    <row r="3" spans="1:17" x14ac:dyDescent="0.3">
      <c r="B3" s="15" t="s">
        <v>81</v>
      </c>
      <c r="C3" s="80"/>
      <c r="G3" s="86" t="s">
        <v>5</v>
      </c>
      <c r="H3" s="87"/>
      <c r="J3" s="18"/>
    </row>
    <row r="4" spans="1:17" x14ac:dyDescent="0.3">
      <c r="B4" s="3" t="s">
        <v>0</v>
      </c>
      <c r="C4" s="4" t="s">
        <v>2</v>
      </c>
      <c r="D4" s="4" t="s">
        <v>83</v>
      </c>
      <c r="E4" s="4" t="s">
        <v>84</v>
      </c>
      <c r="F4" s="4" t="s">
        <v>1</v>
      </c>
      <c r="G4" s="14" t="s">
        <v>8</v>
      </c>
      <c r="H4" s="14" t="s">
        <v>9</v>
      </c>
      <c r="I4" s="4" t="s">
        <v>3</v>
      </c>
      <c r="J4" s="62"/>
    </row>
    <row r="5" spans="1:17" x14ac:dyDescent="0.3">
      <c r="B5" s="72">
        <v>0</v>
      </c>
      <c r="C5" s="73" t="s">
        <v>10</v>
      </c>
      <c r="D5" s="74">
        <v>75178123000</v>
      </c>
      <c r="E5" s="74">
        <v>10534470000</v>
      </c>
      <c r="F5" s="75">
        <f>D5+E5</f>
        <v>85712593000</v>
      </c>
      <c r="G5" s="81">
        <f>D5/$D$5</f>
        <v>1</v>
      </c>
      <c r="H5" s="81">
        <f>E5/$E$5</f>
        <v>1</v>
      </c>
      <c r="I5" s="76" t="s">
        <v>6</v>
      </c>
      <c r="J5" s="62"/>
    </row>
    <row r="6" spans="1:17" x14ac:dyDescent="0.3">
      <c r="B6" s="1">
        <v>1</v>
      </c>
      <c r="C6" s="71">
        <v>45343</v>
      </c>
      <c r="D6" s="9">
        <f>'생숙 호실별'!V261</f>
        <v>45993000000</v>
      </c>
      <c r="E6" s="9">
        <f>'근생 호실별'!Q24</f>
        <v>6437000000</v>
      </c>
      <c r="F6" s="6">
        <f t="shared" ref="F6:F9" si="0">D6+E6</f>
        <v>52430000000</v>
      </c>
      <c r="G6" s="82">
        <f>D6/$D$5</f>
        <v>0.61178702213674585</v>
      </c>
      <c r="H6" s="82">
        <f>E6/$E$5</f>
        <v>0.61104165658072973</v>
      </c>
      <c r="I6" s="82">
        <f>F6/$F$5</f>
        <v>0.61169541329825361</v>
      </c>
      <c r="J6" s="62"/>
    </row>
    <row r="7" spans="1:17" x14ac:dyDescent="0.3">
      <c r="B7" s="1">
        <v>2</v>
      </c>
      <c r="C7" s="71">
        <v>45345</v>
      </c>
      <c r="D7" s="9">
        <f>'생숙 호실별'!W261</f>
        <v>43738000000</v>
      </c>
      <c r="E7" s="9">
        <f>'근생 호실별'!R24</f>
        <v>6120000000</v>
      </c>
      <c r="F7" s="6">
        <f t="shared" si="0"/>
        <v>49858000000</v>
      </c>
      <c r="G7" s="82">
        <f t="shared" ref="G7:G9" si="1">D7/$D$5</f>
        <v>0.58179159381247125</v>
      </c>
      <c r="H7" s="82">
        <f t="shared" ref="H7:H9" si="2">E7/$E$5</f>
        <v>0.58094996710797986</v>
      </c>
      <c r="I7" s="82">
        <f>F7/$F$5</f>
        <v>0.58168815403822871</v>
      </c>
      <c r="J7" s="62">
        <f>F7/F6</f>
        <v>0.95094411596414263</v>
      </c>
    </row>
    <row r="8" spans="1:17" x14ac:dyDescent="0.3">
      <c r="B8" s="1">
        <v>3</v>
      </c>
      <c r="C8" s="71">
        <v>45348</v>
      </c>
      <c r="D8" s="9">
        <f>'생숙 호실별'!X261</f>
        <v>40692000000</v>
      </c>
      <c r="E8" s="9">
        <f>'근생 호실별'!S24</f>
        <v>5698000000</v>
      </c>
      <c r="F8" s="6">
        <f t="shared" si="0"/>
        <v>46390000000</v>
      </c>
      <c r="G8" s="82">
        <f t="shared" si="1"/>
        <v>0.54127448752611185</v>
      </c>
      <c r="H8" s="82">
        <f t="shared" si="2"/>
        <v>0.54089099878778901</v>
      </c>
      <c r="I8" s="82">
        <f>F8/$F$5</f>
        <v>0.54122735500488239</v>
      </c>
      <c r="J8" s="62">
        <f>F8/F7</f>
        <v>0.93044245657667779</v>
      </c>
    </row>
    <row r="9" spans="1:17" x14ac:dyDescent="0.3">
      <c r="B9" s="1">
        <v>4</v>
      </c>
      <c r="C9" s="71">
        <v>45350</v>
      </c>
      <c r="D9" s="9">
        <f>'생숙 호실별'!Y261</f>
        <v>37759000000</v>
      </c>
      <c r="E9" s="9">
        <f>'근생 호실별'!T24</f>
        <v>5276000000</v>
      </c>
      <c r="F9" s="6">
        <f t="shared" si="0"/>
        <v>43035000000</v>
      </c>
      <c r="G9" s="82">
        <f t="shared" si="1"/>
        <v>0.50226047809147878</v>
      </c>
      <c r="H9" s="82">
        <f t="shared" si="2"/>
        <v>0.50083203046759828</v>
      </c>
      <c r="I9" s="82">
        <f>F9/$F$5</f>
        <v>0.50208491534026978</v>
      </c>
      <c r="J9" s="62">
        <f>F9/F8</f>
        <v>0.92767837896098293</v>
      </c>
    </row>
    <row r="10" spans="1:17" x14ac:dyDescent="0.3">
      <c r="B10" s="1"/>
      <c r="C10" s="2"/>
      <c r="D10" s="9"/>
      <c r="E10" s="9"/>
      <c r="F10" s="6"/>
      <c r="G10" s="70"/>
      <c r="H10" s="70"/>
      <c r="I10" s="10"/>
      <c r="J10" s="18"/>
      <c r="K10" s="16"/>
      <c r="L10" s="16"/>
      <c r="M10" s="16"/>
      <c r="N10" s="16"/>
      <c r="O10" s="16"/>
      <c r="P10" s="16"/>
      <c r="Q10" s="16"/>
    </row>
    <row r="11" spans="1:17" x14ac:dyDescent="0.3">
      <c r="B11" s="65"/>
      <c r="C11" s="66"/>
      <c r="D11" s="67"/>
      <c r="E11" s="67"/>
      <c r="F11" s="69"/>
      <c r="G11" s="69"/>
      <c r="H11" s="69"/>
      <c r="I11" s="85"/>
      <c r="J11" s="18"/>
      <c r="K11" s="16"/>
      <c r="L11" s="16"/>
      <c r="M11" s="16"/>
      <c r="N11" s="16"/>
      <c r="O11" s="16"/>
      <c r="P11" s="16"/>
      <c r="Q11" s="16"/>
    </row>
    <row r="12" spans="1:17" x14ac:dyDescent="0.3">
      <c r="B12" s="69"/>
      <c r="C12" s="69"/>
      <c r="D12" s="69"/>
      <c r="E12" s="69"/>
      <c r="F12" s="69"/>
      <c r="G12" s="69"/>
      <c r="H12" s="69"/>
      <c r="I12" s="69"/>
      <c r="J12" s="68"/>
    </row>
    <row r="13" spans="1:17" x14ac:dyDescent="0.3">
      <c r="B13" s="69"/>
      <c r="C13" s="69"/>
      <c r="D13" s="69"/>
      <c r="E13" s="69"/>
      <c r="F13" s="69"/>
      <c r="G13" s="69"/>
      <c r="H13" s="69"/>
      <c r="I13" s="69"/>
      <c r="J13" s="68"/>
    </row>
    <row r="14" spans="1:17" x14ac:dyDescent="0.3">
      <c r="B14" s="65"/>
      <c r="C14" s="65"/>
      <c r="D14" s="65"/>
      <c r="E14" s="65"/>
      <c r="F14" s="65"/>
      <c r="G14" s="65"/>
      <c r="H14" s="65"/>
      <c r="I14" s="69"/>
      <c r="J14" s="68"/>
    </row>
    <row r="15" spans="1:17" x14ac:dyDescent="0.3">
      <c r="B15" s="65"/>
      <c r="C15" s="65"/>
      <c r="D15" s="65"/>
      <c r="E15" s="65"/>
      <c r="F15" s="67"/>
      <c r="G15" s="65"/>
      <c r="H15" s="65"/>
      <c r="I15" s="69"/>
      <c r="J15" s="68"/>
    </row>
    <row r="16" spans="1:17" x14ac:dyDescent="0.3">
      <c r="B16" s="65"/>
      <c r="C16" s="65"/>
      <c r="D16" s="65"/>
      <c r="E16" s="65"/>
      <c r="F16" s="65"/>
      <c r="G16" s="65"/>
      <c r="H16" s="65"/>
      <c r="I16" s="69"/>
      <c r="J16"/>
    </row>
    <row r="17" spans="2:10" x14ac:dyDescent="0.3">
      <c r="B17" s="65"/>
      <c r="C17" s="65"/>
      <c r="D17" s="65"/>
      <c r="E17" s="65"/>
      <c r="F17" s="84"/>
      <c r="G17" s="65"/>
      <c r="H17" s="65"/>
      <c r="I17" s="69"/>
      <c r="J17"/>
    </row>
    <row r="18" spans="2:10" x14ac:dyDescent="0.3">
      <c r="B18" s="65"/>
      <c r="C18" s="65"/>
      <c r="D18" s="65"/>
      <c r="E18" s="65"/>
      <c r="F18" s="78"/>
      <c r="G18" s="65"/>
      <c r="H18" s="65"/>
      <c r="I18" s="69"/>
      <c r="J18"/>
    </row>
    <row r="19" spans="2:10" x14ac:dyDescent="0.3">
      <c r="B19" s="65"/>
      <c r="C19" s="65"/>
      <c r="D19" s="65"/>
      <c r="E19" s="65"/>
      <c r="F19" s="65"/>
      <c r="G19" s="65"/>
      <c r="H19" s="65"/>
      <c r="I19" s="69"/>
      <c r="J19"/>
    </row>
    <row r="20" spans="2:10" x14ac:dyDescent="0.3">
      <c r="B20" s="65"/>
      <c r="C20" s="65"/>
      <c r="D20" s="65"/>
      <c r="E20" s="65"/>
      <c r="F20" s="65"/>
      <c r="G20" s="65"/>
      <c r="H20" s="65"/>
      <c r="I20" s="69"/>
      <c r="J20"/>
    </row>
    <row r="21" spans="2:10" x14ac:dyDescent="0.3">
      <c r="B21" s="65"/>
      <c r="C21" s="65"/>
      <c r="D21" s="65"/>
      <c r="E21" s="65"/>
      <c r="F21" s="18"/>
      <c r="G21" s="18"/>
      <c r="H21" s="18"/>
      <c r="I21" s="69"/>
      <c r="J21"/>
    </row>
    <row r="22" spans="2:10" x14ac:dyDescent="0.3">
      <c r="F22" s="77"/>
      <c r="G22" s="21"/>
      <c r="H22" s="21"/>
      <c r="I22"/>
      <c r="J22"/>
    </row>
    <row r="23" spans="2:10" x14ac:dyDescent="0.3">
      <c r="G23" s="83"/>
      <c r="H23" s="83"/>
      <c r="I23"/>
    </row>
    <row r="24" spans="2:10" x14ac:dyDescent="0.3">
      <c r="G24" s="83"/>
      <c r="H24" s="83"/>
      <c r="I24"/>
      <c r="J24" s="19"/>
    </row>
    <row r="25" spans="2:10" x14ac:dyDescent="0.3">
      <c r="I25"/>
    </row>
    <row r="26" spans="2:10" x14ac:dyDescent="0.3">
      <c r="I26"/>
    </row>
    <row r="27" spans="2:10" x14ac:dyDescent="0.3">
      <c r="I27"/>
    </row>
    <row r="29" spans="2:10" x14ac:dyDescent="0.3">
      <c r="I29" s="19"/>
    </row>
  </sheetData>
  <dataConsolidate/>
  <mergeCells count="1">
    <mergeCell ref="G3:H3"/>
  </mergeCells>
  <phoneticPr fontId="2" type="noConversion"/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C290"/>
  <sheetViews>
    <sheetView showGridLines="0" workbookViewId="0"/>
  </sheetViews>
  <sheetFormatPr defaultRowHeight="20.25" x14ac:dyDescent="0.3"/>
  <cols>
    <col min="1" max="1" width="5" style="11" customWidth="1"/>
    <col min="2" max="2" width="6.875" style="11" customWidth="1"/>
    <col min="3" max="3" width="8.125" style="11" bestFit="1" customWidth="1"/>
    <col min="4" max="4" width="10.5" style="11" hidden="1" customWidth="1"/>
    <col min="5" max="5" width="9.5" style="11" bestFit="1" customWidth="1"/>
    <col min="6" max="7" width="9.5" style="11" hidden="1" customWidth="1"/>
    <col min="8" max="8" width="10.5" style="11" hidden="1" customWidth="1"/>
    <col min="9" max="9" width="9.5" style="11" bestFit="1" customWidth="1"/>
    <col min="10" max="11" width="9.5" style="11" hidden="1" customWidth="1"/>
    <col min="12" max="12" width="10.5" style="11" hidden="1" customWidth="1"/>
    <col min="13" max="13" width="9.5" style="11" bestFit="1" customWidth="1"/>
    <col min="14" max="15" width="9.5" style="11" hidden="1" customWidth="1"/>
    <col min="16" max="18" width="15.375" style="11" bestFit="1" customWidth="1"/>
    <col min="19" max="20" width="25.625" style="11" hidden="1" customWidth="1"/>
    <col min="21" max="21" width="10.25" style="7" bestFit="1" customWidth="1"/>
    <col min="22" max="25" width="15.375" style="7" customWidth="1"/>
    <col min="26" max="26" width="5.625" style="7" customWidth="1"/>
    <col min="27" max="28" width="10.625" style="7" customWidth="1"/>
    <col min="29" max="29" width="15.875" style="7" bestFit="1" customWidth="1"/>
    <col min="30" max="31" width="17.5" style="7" bestFit="1" customWidth="1"/>
    <col min="32" max="32" width="9" style="7" customWidth="1"/>
    <col min="33" max="16384" width="9" style="7"/>
  </cols>
  <sheetData>
    <row r="1" spans="1:29" ht="26.25" x14ac:dyDescent="0.3">
      <c r="A1" s="28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V1" s="28" t="s">
        <v>65</v>
      </c>
    </row>
    <row r="2" spans="1:29" ht="20.100000000000001" customHeight="1" x14ac:dyDescent="0.3">
      <c r="A2" s="46" t="s">
        <v>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4"/>
      <c r="S2" s="7"/>
      <c r="T2" s="7"/>
      <c r="U2" s="38" t="s">
        <v>61</v>
      </c>
      <c r="V2" s="37">
        <v>0.61</v>
      </c>
      <c r="W2" s="37">
        <v>0.57999999999999996</v>
      </c>
      <c r="X2" s="37">
        <v>0.54</v>
      </c>
      <c r="Y2" s="37">
        <v>0.5</v>
      </c>
    </row>
    <row r="3" spans="1:29" ht="20.100000000000001" customHeight="1" x14ac:dyDescent="0.3">
      <c r="A3" s="47" t="s">
        <v>36</v>
      </c>
      <c r="B3" s="48" t="s">
        <v>21</v>
      </c>
      <c r="C3" s="48" t="s">
        <v>22</v>
      </c>
      <c r="D3" s="48" t="s">
        <v>37</v>
      </c>
      <c r="E3" s="48" t="s">
        <v>38</v>
      </c>
      <c r="F3" s="48" t="s">
        <v>39</v>
      </c>
      <c r="G3" s="48" t="s">
        <v>40</v>
      </c>
      <c r="H3" s="48" t="s">
        <v>41</v>
      </c>
      <c r="I3" s="48" t="s">
        <v>42</v>
      </c>
      <c r="J3" s="48" t="s">
        <v>43</v>
      </c>
      <c r="K3" s="48" t="s">
        <v>44</v>
      </c>
      <c r="L3" s="48" t="s">
        <v>45</v>
      </c>
      <c r="M3" s="48" t="s">
        <v>46</v>
      </c>
      <c r="N3" s="48" t="s">
        <v>47</v>
      </c>
      <c r="O3" s="48" t="s">
        <v>48</v>
      </c>
      <c r="P3" s="48" t="s">
        <v>11</v>
      </c>
      <c r="Q3" s="48" t="s">
        <v>12</v>
      </c>
      <c r="R3" s="49" t="s">
        <v>23</v>
      </c>
      <c r="S3" s="27" t="s">
        <v>24</v>
      </c>
      <c r="T3" s="27" t="s">
        <v>25</v>
      </c>
      <c r="V3" s="47" t="s">
        <v>51</v>
      </c>
      <c r="W3" s="48" t="s">
        <v>62</v>
      </c>
      <c r="X3" s="48" t="s">
        <v>63</v>
      </c>
      <c r="Y3" s="48" t="s">
        <v>64</v>
      </c>
    </row>
    <row r="4" spans="1:29" ht="15" customHeight="1" x14ac:dyDescent="0.3">
      <c r="A4" s="30">
        <v>1</v>
      </c>
      <c r="B4" s="31">
        <v>702</v>
      </c>
      <c r="C4" s="31" t="s">
        <v>26</v>
      </c>
      <c r="D4" s="32">
        <v>54.398400000000002</v>
      </c>
      <c r="E4" s="61">
        <f>D4*0.3025</f>
        <v>16.455515999999999</v>
      </c>
      <c r="F4" s="61">
        <v>18.799199999999999</v>
      </c>
      <c r="G4" s="61">
        <f>F4*0.3025</f>
        <v>5.6867579999999993</v>
      </c>
      <c r="H4" s="61">
        <f>D4+F4</f>
        <v>73.197599999999994</v>
      </c>
      <c r="I4" s="61">
        <f>H4*0.3025</f>
        <v>22.142273999999997</v>
      </c>
      <c r="J4" s="61">
        <v>30.7471</v>
      </c>
      <c r="K4" s="61">
        <f>J4*0.3025</f>
        <v>9.3009977500000005</v>
      </c>
      <c r="L4" s="61">
        <f>H4+J4</f>
        <v>103.9447</v>
      </c>
      <c r="M4" s="61">
        <f>L4*0.3025</f>
        <v>31.443271749999997</v>
      </c>
      <c r="N4" s="32">
        <v>18.916599999999999</v>
      </c>
      <c r="O4" s="32">
        <f>N4*0.3025</f>
        <v>5.7222714999999997</v>
      </c>
      <c r="P4" s="60">
        <v>96309000</v>
      </c>
      <c r="Q4" s="60">
        <v>197901000</v>
      </c>
      <c r="R4" s="60">
        <f>P4+Q4</f>
        <v>294210000</v>
      </c>
      <c r="S4" s="22">
        <v>19790000</v>
      </c>
      <c r="T4" s="22">
        <f>R4+S4</f>
        <v>314000000</v>
      </c>
      <c r="V4" s="42">
        <f>ROUNDUP($R4*V$2,-6)</f>
        <v>180000000</v>
      </c>
      <c r="W4" s="42">
        <f>ROUNDUP($R4*W$2,-6)</f>
        <v>171000000</v>
      </c>
      <c r="X4" s="42">
        <f t="shared" ref="X4:Y23" si="0">ROUNDUP($R4*X$2,-6)</f>
        <v>159000000</v>
      </c>
      <c r="Y4" s="42">
        <f t="shared" si="0"/>
        <v>148000000</v>
      </c>
      <c r="AA4" s="36"/>
      <c r="AB4" s="36"/>
      <c r="AC4" s="36"/>
    </row>
    <row r="5" spans="1:29" ht="15" customHeight="1" x14ac:dyDescent="0.3">
      <c r="A5" s="30">
        <v>2</v>
      </c>
      <c r="B5" s="31">
        <v>710</v>
      </c>
      <c r="C5" s="31" t="s">
        <v>27</v>
      </c>
      <c r="D5" s="32">
        <v>69.160399999999996</v>
      </c>
      <c r="E5" s="61">
        <f t="shared" ref="E5:E68" si="1">D5*0.3025</f>
        <v>20.921021</v>
      </c>
      <c r="F5" s="61">
        <v>22.977499999999999</v>
      </c>
      <c r="G5" s="61">
        <f t="shared" ref="G5:G68" si="2">F5*0.3025</f>
        <v>6.9506937499999992</v>
      </c>
      <c r="H5" s="61">
        <f t="shared" ref="H5:H68" si="3">D5+F5</f>
        <v>92.137900000000002</v>
      </c>
      <c r="I5" s="61">
        <f t="shared" ref="I5:I68" si="4">H5*0.3025</f>
        <v>27.871714749999999</v>
      </c>
      <c r="J5" s="61">
        <v>39.090800000000002</v>
      </c>
      <c r="K5" s="61">
        <f t="shared" ref="K5:K68" si="5">J5*0.3025</f>
        <v>11.824967000000001</v>
      </c>
      <c r="L5" s="61">
        <f t="shared" ref="L5:L68" si="6">H5+J5</f>
        <v>131.2287</v>
      </c>
      <c r="M5" s="61">
        <f t="shared" ref="M5:M68" si="7">L5*0.3025</f>
        <v>39.696681750000003</v>
      </c>
      <c r="N5" s="32">
        <v>24.05</v>
      </c>
      <c r="O5" s="32">
        <f t="shared" ref="O5:O68" si="8">N5*0.3025</f>
        <v>7.2751250000000001</v>
      </c>
      <c r="P5" s="60">
        <v>129741000</v>
      </c>
      <c r="Q5" s="60">
        <v>266599000</v>
      </c>
      <c r="R5" s="60">
        <f t="shared" ref="R5:R68" si="9">P5+Q5</f>
        <v>396340000</v>
      </c>
      <c r="S5" s="22">
        <v>26660000</v>
      </c>
      <c r="T5" s="22">
        <f t="shared" ref="T5:T68" si="10">R5+S5</f>
        <v>423000000</v>
      </c>
      <c r="V5" s="42">
        <f t="shared" ref="V5:Y68" si="11">ROUNDUP($R5*V$2,-6)</f>
        <v>242000000</v>
      </c>
      <c r="W5" s="42">
        <f t="shared" si="11"/>
        <v>230000000</v>
      </c>
      <c r="X5" s="42">
        <f t="shared" si="0"/>
        <v>215000000</v>
      </c>
      <c r="Y5" s="42">
        <f t="shared" si="0"/>
        <v>199000000</v>
      </c>
    </row>
    <row r="6" spans="1:29" ht="15" customHeight="1" x14ac:dyDescent="0.3">
      <c r="A6" s="30">
        <v>3</v>
      </c>
      <c r="B6" s="31">
        <v>711</v>
      </c>
      <c r="C6" s="31" t="s">
        <v>27</v>
      </c>
      <c r="D6" s="32">
        <v>69.160399999999996</v>
      </c>
      <c r="E6" s="61">
        <f t="shared" si="1"/>
        <v>20.921021</v>
      </c>
      <c r="F6" s="61">
        <v>22.977499999999999</v>
      </c>
      <c r="G6" s="61">
        <f t="shared" si="2"/>
        <v>6.9506937499999992</v>
      </c>
      <c r="H6" s="61">
        <f t="shared" si="3"/>
        <v>92.137900000000002</v>
      </c>
      <c r="I6" s="61">
        <f t="shared" si="4"/>
        <v>27.871714749999999</v>
      </c>
      <c r="J6" s="61">
        <v>39.090800000000002</v>
      </c>
      <c r="K6" s="61">
        <f t="shared" si="5"/>
        <v>11.824967000000001</v>
      </c>
      <c r="L6" s="61">
        <f t="shared" si="6"/>
        <v>131.2287</v>
      </c>
      <c r="M6" s="61">
        <f t="shared" si="7"/>
        <v>39.696681750000003</v>
      </c>
      <c r="N6" s="32">
        <v>24.05</v>
      </c>
      <c r="O6" s="32">
        <f t="shared" si="8"/>
        <v>7.2751250000000001</v>
      </c>
      <c r="P6" s="60">
        <v>129741000</v>
      </c>
      <c r="Q6" s="60">
        <v>266599000</v>
      </c>
      <c r="R6" s="60">
        <f t="shared" si="9"/>
        <v>396340000</v>
      </c>
      <c r="S6" s="22">
        <v>26660000</v>
      </c>
      <c r="T6" s="22">
        <f t="shared" si="10"/>
        <v>423000000</v>
      </c>
      <c r="V6" s="42">
        <f t="shared" si="11"/>
        <v>242000000</v>
      </c>
      <c r="W6" s="42">
        <f t="shared" si="11"/>
        <v>230000000</v>
      </c>
      <c r="X6" s="42">
        <f t="shared" si="0"/>
        <v>215000000</v>
      </c>
      <c r="Y6" s="42">
        <f t="shared" si="0"/>
        <v>199000000</v>
      </c>
    </row>
    <row r="7" spans="1:29" ht="15" customHeight="1" x14ac:dyDescent="0.3">
      <c r="A7" s="30">
        <v>4</v>
      </c>
      <c r="B7" s="31">
        <v>725</v>
      </c>
      <c r="C7" s="31" t="s">
        <v>28</v>
      </c>
      <c r="D7" s="32">
        <v>45.592700000000001</v>
      </c>
      <c r="E7" s="61">
        <f t="shared" si="1"/>
        <v>13.79179175</v>
      </c>
      <c r="F7" s="61">
        <v>15.622199999999999</v>
      </c>
      <c r="G7" s="61">
        <f t="shared" si="2"/>
        <v>4.7257154999999997</v>
      </c>
      <c r="H7" s="61">
        <f t="shared" si="3"/>
        <v>61.2149</v>
      </c>
      <c r="I7" s="61">
        <f t="shared" si="4"/>
        <v>18.517507249999998</v>
      </c>
      <c r="J7" s="61">
        <v>25.7699</v>
      </c>
      <c r="K7" s="61">
        <f t="shared" si="5"/>
        <v>7.7953947499999998</v>
      </c>
      <c r="L7" s="61">
        <f t="shared" si="6"/>
        <v>86.984800000000007</v>
      </c>
      <c r="M7" s="61">
        <f t="shared" si="7"/>
        <v>26.312902000000001</v>
      </c>
      <c r="N7" s="32">
        <v>15.8545</v>
      </c>
      <c r="O7" s="32">
        <f t="shared" si="8"/>
        <v>4.7959862499999995</v>
      </c>
      <c r="P7" s="60">
        <v>84960000</v>
      </c>
      <c r="Q7" s="60">
        <v>174582000</v>
      </c>
      <c r="R7" s="60">
        <f t="shared" si="9"/>
        <v>259542000</v>
      </c>
      <c r="S7" s="22">
        <v>17458000</v>
      </c>
      <c r="T7" s="22">
        <f t="shared" si="10"/>
        <v>277000000</v>
      </c>
      <c r="V7" s="42">
        <f t="shared" si="11"/>
        <v>159000000</v>
      </c>
      <c r="W7" s="42">
        <f t="shared" si="11"/>
        <v>151000000</v>
      </c>
      <c r="X7" s="42">
        <f t="shared" si="0"/>
        <v>141000000</v>
      </c>
      <c r="Y7" s="42">
        <f t="shared" si="0"/>
        <v>130000000</v>
      </c>
    </row>
    <row r="8" spans="1:29" ht="15" customHeight="1" x14ac:dyDescent="0.3">
      <c r="A8" s="30">
        <v>5</v>
      </c>
      <c r="B8" s="31">
        <v>728</v>
      </c>
      <c r="C8" s="31" t="s">
        <v>29</v>
      </c>
      <c r="D8" s="32">
        <v>48.887599999999999</v>
      </c>
      <c r="E8" s="61">
        <f t="shared" si="1"/>
        <v>14.788499</v>
      </c>
      <c r="F8" s="61">
        <v>16.754100000000001</v>
      </c>
      <c r="G8" s="61">
        <f t="shared" si="2"/>
        <v>5.06811525</v>
      </c>
      <c r="H8" s="61">
        <f t="shared" si="3"/>
        <v>65.6417</v>
      </c>
      <c r="I8" s="61">
        <f t="shared" si="4"/>
        <v>19.85661425</v>
      </c>
      <c r="J8" s="61">
        <v>27.632300000000001</v>
      </c>
      <c r="K8" s="61">
        <f t="shared" si="5"/>
        <v>8.3587707499999997</v>
      </c>
      <c r="L8" s="61">
        <f t="shared" si="6"/>
        <v>93.274000000000001</v>
      </c>
      <c r="M8" s="61">
        <f t="shared" si="7"/>
        <v>28.215384999999998</v>
      </c>
      <c r="N8" s="32">
        <v>17.000299999999999</v>
      </c>
      <c r="O8" s="32">
        <f t="shared" si="8"/>
        <v>5.1425907499999992</v>
      </c>
      <c r="P8" s="60">
        <v>84960000</v>
      </c>
      <c r="Q8" s="60">
        <v>174582000</v>
      </c>
      <c r="R8" s="60">
        <f t="shared" si="9"/>
        <v>259542000</v>
      </c>
      <c r="S8" s="22">
        <v>17458000</v>
      </c>
      <c r="T8" s="22">
        <f t="shared" si="10"/>
        <v>277000000</v>
      </c>
      <c r="V8" s="42">
        <f t="shared" si="11"/>
        <v>159000000</v>
      </c>
      <c r="W8" s="42">
        <f t="shared" si="11"/>
        <v>151000000</v>
      </c>
      <c r="X8" s="42">
        <f t="shared" si="0"/>
        <v>141000000</v>
      </c>
      <c r="Y8" s="42">
        <f t="shared" si="0"/>
        <v>130000000</v>
      </c>
    </row>
    <row r="9" spans="1:29" ht="15" customHeight="1" x14ac:dyDescent="0.3">
      <c r="A9" s="30">
        <v>6</v>
      </c>
      <c r="B9" s="31">
        <v>742</v>
      </c>
      <c r="C9" s="31" t="s">
        <v>27</v>
      </c>
      <c r="D9" s="32">
        <v>69.160399999999996</v>
      </c>
      <c r="E9" s="61">
        <f t="shared" si="1"/>
        <v>20.921021</v>
      </c>
      <c r="F9" s="61">
        <v>22.977499999999999</v>
      </c>
      <c r="G9" s="61">
        <f t="shared" si="2"/>
        <v>6.9506937499999992</v>
      </c>
      <c r="H9" s="61">
        <f t="shared" si="3"/>
        <v>92.137900000000002</v>
      </c>
      <c r="I9" s="61">
        <f t="shared" si="4"/>
        <v>27.871714749999999</v>
      </c>
      <c r="J9" s="61">
        <v>39.090800000000002</v>
      </c>
      <c r="K9" s="61">
        <f t="shared" si="5"/>
        <v>11.824967000000001</v>
      </c>
      <c r="L9" s="61">
        <f t="shared" si="6"/>
        <v>131.2287</v>
      </c>
      <c r="M9" s="61">
        <f t="shared" si="7"/>
        <v>39.696681750000003</v>
      </c>
      <c r="N9" s="32">
        <v>24.05</v>
      </c>
      <c r="O9" s="32">
        <f t="shared" si="8"/>
        <v>7.2751250000000001</v>
      </c>
      <c r="P9" s="60">
        <v>129741000</v>
      </c>
      <c r="Q9" s="60">
        <v>266599000</v>
      </c>
      <c r="R9" s="60">
        <f t="shared" si="9"/>
        <v>396340000</v>
      </c>
      <c r="S9" s="22">
        <v>26660000</v>
      </c>
      <c r="T9" s="22">
        <f t="shared" si="10"/>
        <v>423000000</v>
      </c>
      <c r="V9" s="42">
        <f t="shared" si="11"/>
        <v>242000000</v>
      </c>
      <c r="W9" s="42">
        <f t="shared" si="11"/>
        <v>230000000</v>
      </c>
      <c r="X9" s="42">
        <f t="shared" si="0"/>
        <v>215000000</v>
      </c>
      <c r="Y9" s="42">
        <f t="shared" si="0"/>
        <v>199000000</v>
      </c>
    </row>
    <row r="10" spans="1:29" ht="15" customHeight="1" x14ac:dyDescent="0.3">
      <c r="A10" s="30">
        <v>7</v>
      </c>
      <c r="B10" s="31">
        <v>601</v>
      </c>
      <c r="C10" s="31" t="s">
        <v>26</v>
      </c>
      <c r="D10" s="32">
        <v>54.398400000000002</v>
      </c>
      <c r="E10" s="61">
        <f t="shared" si="1"/>
        <v>16.455515999999999</v>
      </c>
      <c r="F10" s="61">
        <v>18.799199999999999</v>
      </c>
      <c r="G10" s="61">
        <f t="shared" si="2"/>
        <v>5.6867579999999993</v>
      </c>
      <c r="H10" s="61">
        <f t="shared" si="3"/>
        <v>73.197599999999994</v>
      </c>
      <c r="I10" s="61">
        <f t="shared" si="4"/>
        <v>22.142273999999997</v>
      </c>
      <c r="J10" s="61">
        <v>30.7471</v>
      </c>
      <c r="K10" s="61">
        <f t="shared" si="5"/>
        <v>9.3009977500000005</v>
      </c>
      <c r="L10" s="61">
        <f t="shared" si="6"/>
        <v>103.9447</v>
      </c>
      <c r="M10" s="61">
        <f t="shared" si="7"/>
        <v>31.443271749999997</v>
      </c>
      <c r="N10" s="32">
        <v>18.916599999999999</v>
      </c>
      <c r="O10" s="32">
        <f t="shared" si="8"/>
        <v>5.7222714999999997</v>
      </c>
      <c r="P10" s="60">
        <v>94468000</v>
      </c>
      <c r="Q10" s="60">
        <v>194120000</v>
      </c>
      <c r="R10" s="60">
        <f t="shared" si="9"/>
        <v>288588000</v>
      </c>
      <c r="S10" s="22">
        <v>19412000</v>
      </c>
      <c r="T10" s="22">
        <f t="shared" si="10"/>
        <v>308000000</v>
      </c>
      <c r="V10" s="42">
        <f t="shared" si="11"/>
        <v>177000000</v>
      </c>
      <c r="W10" s="42">
        <f t="shared" si="11"/>
        <v>168000000</v>
      </c>
      <c r="X10" s="42">
        <f t="shared" si="0"/>
        <v>156000000</v>
      </c>
      <c r="Y10" s="42">
        <f t="shared" si="0"/>
        <v>145000000</v>
      </c>
    </row>
    <row r="11" spans="1:29" ht="15" customHeight="1" x14ac:dyDescent="0.3">
      <c r="A11" s="30">
        <v>8</v>
      </c>
      <c r="B11" s="31">
        <v>602</v>
      </c>
      <c r="C11" s="31" t="s">
        <v>26</v>
      </c>
      <c r="D11" s="32">
        <v>54.398400000000002</v>
      </c>
      <c r="E11" s="61">
        <f t="shared" si="1"/>
        <v>16.455515999999999</v>
      </c>
      <c r="F11" s="61">
        <v>18.799199999999999</v>
      </c>
      <c r="G11" s="61">
        <f t="shared" si="2"/>
        <v>5.6867579999999993</v>
      </c>
      <c r="H11" s="61">
        <f t="shared" si="3"/>
        <v>73.197599999999994</v>
      </c>
      <c r="I11" s="61">
        <f t="shared" si="4"/>
        <v>22.142273999999997</v>
      </c>
      <c r="J11" s="61">
        <v>30.7471</v>
      </c>
      <c r="K11" s="61">
        <f t="shared" si="5"/>
        <v>9.3009977500000005</v>
      </c>
      <c r="L11" s="61">
        <f t="shared" si="6"/>
        <v>103.9447</v>
      </c>
      <c r="M11" s="61">
        <f t="shared" si="7"/>
        <v>31.443271749999997</v>
      </c>
      <c r="N11" s="32">
        <v>18.916599999999999</v>
      </c>
      <c r="O11" s="32">
        <f t="shared" si="8"/>
        <v>5.7222714999999997</v>
      </c>
      <c r="P11" s="60">
        <v>94468000</v>
      </c>
      <c r="Q11" s="60">
        <v>194120000</v>
      </c>
      <c r="R11" s="60">
        <f t="shared" si="9"/>
        <v>288588000</v>
      </c>
      <c r="S11" s="22">
        <v>19412000</v>
      </c>
      <c r="T11" s="22">
        <f t="shared" si="10"/>
        <v>308000000</v>
      </c>
      <c r="V11" s="42">
        <f t="shared" si="11"/>
        <v>177000000</v>
      </c>
      <c r="W11" s="42">
        <f t="shared" si="11"/>
        <v>168000000</v>
      </c>
      <c r="X11" s="42">
        <f t="shared" si="0"/>
        <v>156000000</v>
      </c>
      <c r="Y11" s="42">
        <f t="shared" si="0"/>
        <v>145000000</v>
      </c>
    </row>
    <row r="12" spans="1:29" ht="15" customHeight="1" x14ac:dyDescent="0.3">
      <c r="A12" s="30">
        <v>9</v>
      </c>
      <c r="B12" s="31">
        <v>604</v>
      </c>
      <c r="C12" s="31" t="s">
        <v>26</v>
      </c>
      <c r="D12" s="32">
        <v>54.398400000000002</v>
      </c>
      <c r="E12" s="61">
        <f t="shared" si="1"/>
        <v>16.455515999999999</v>
      </c>
      <c r="F12" s="61">
        <v>18.799199999999999</v>
      </c>
      <c r="G12" s="61">
        <f t="shared" si="2"/>
        <v>5.6867579999999993</v>
      </c>
      <c r="H12" s="61">
        <f t="shared" si="3"/>
        <v>73.197599999999994</v>
      </c>
      <c r="I12" s="61">
        <f t="shared" si="4"/>
        <v>22.142273999999997</v>
      </c>
      <c r="J12" s="61">
        <v>30.7471</v>
      </c>
      <c r="K12" s="61">
        <f t="shared" si="5"/>
        <v>9.3009977500000005</v>
      </c>
      <c r="L12" s="61">
        <f t="shared" si="6"/>
        <v>103.9447</v>
      </c>
      <c r="M12" s="61">
        <f t="shared" si="7"/>
        <v>31.443271749999997</v>
      </c>
      <c r="N12" s="32">
        <v>18.916599999999999</v>
      </c>
      <c r="O12" s="32">
        <f t="shared" si="8"/>
        <v>5.7222714999999997</v>
      </c>
      <c r="P12" s="60">
        <v>94468000</v>
      </c>
      <c r="Q12" s="60">
        <v>194120000</v>
      </c>
      <c r="R12" s="60">
        <f t="shared" si="9"/>
        <v>288588000</v>
      </c>
      <c r="S12" s="22">
        <v>19412000</v>
      </c>
      <c r="T12" s="22">
        <f t="shared" si="10"/>
        <v>308000000</v>
      </c>
      <c r="V12" s="42">
        <f t="shared" si="11"/>
        <v>177000000</v>
      </c>
      <c r="W12" s="42">
        <f t="shared" si="11"/>
        <v>168000000</v>
      </c>
      <c r="X12" s="42">
        <f t="shared" si="0"/>
        <v>156000000</v>
      </c>
      <c r="Y12" s="42">
        <f t="shared" si="0"/>
        <v>145000000</v>
      </c>
    </row>
    <row r="13" spans="1:29" ht="15" customHeight="1" x14ac:dyDescent="0.3">
      <c r="A13" s="30">
        <v>10</v>
      </c>
      <c r="B13" s="31">
        <v>605</v>
      </c>
      <c r="C13" s="31" t="s">
        <v>26</v>
      </c>
      <c r="D13" s="32">
        <v>54.398400000000002</v>
      </c>
      <c r="E13" s="61">
        <f t="shared" si="1"/>
        <v>16.455515999999999</v>
      </c>
      <c r="F13" s="61">
        <v>18.799199999999999</v>
      </c>
      <c r="G13" s="61">
        <f t="shared" si="2"/>
        <v>5.6867579999999993</v>
      </c>
      <c r="H13" s="61">
        <f t="shared" si="3"/>
        <v>73.197599999999994</v>
      </c>
      <c r="I13" s="61">
        <f t="shared" si="4"/>
        <v>22.142273999999997</v>
      </c>
      <c r="J13" s="61">
        <v>30.7471</v>
      </c>
      <c r="K13" s="61">
        <f t="shared" si="5"/>
        <v>9.3009977500000005</v>
      </c>
      <c r="L13" s="61">
        <f t="shared" si="6"/>
        <v>103.9447</v>
      </c>
      <c r="M13" s="61">
        <f t="shared" si="7"/>
        <v>31.443271749999997</v>
      </c>
      <c r="N13" s="32">
        <v>18.916599999999999</v>
      </c>
      <c r="O13" s="32">
        <f t="shared" si="8"/>
        <v>5.7222714999999997</v>
      </c>
      <c r="P13" s="60">
        <v>94468000</v>
      </c>
      <c r="Q13" s="60">
        <v>194120000</v>
      </c>
      <c r="R13" s="60">
        <f t="shared" si="9"/>
        <v>288588000</v>
      </c>
      <c r="S13" s="22">
        <v>19412000</v>
      </c>
      <c r="T13" s="22">
        <f t="shared" si="10"/>
        <v>308000000</v>
      </c>
      <c r="V13" s="42">
        <f t="shared" si="11"/>
        <v>177000000</v>
      </c>
      <c r="W13" s="42">
        <f t="shared" si="11"/>
        <v>168000000</v>
      </c>
      <c r="X13" s="42">
        <f t="shared" si="0"/>
        <v>156000000</v>
      </c>
      <c r="Y13" s="42">
        <f t="shared" si="0"/>
        <v>145000000</v>
      </c>
    </row>
    <row r="14" spans="1:29" ht="15" customHeight="1" x14ac:dyDescent="0.3">
      <c r="A14" s="30">
        <v>11</v>
      </c>
      <c r="B14" s="31">
        <v>606</v>
      </c>
      <c r="C14" s="31" t="s">
        <v>26</v>
      </c>
      <c r="D14" s="32">
        <v>54.398400000000002</v>
      </c>
      <c r="E14" s="61">
        <f t="shared" si="1"/>
        <v>16.455515999999999</v>
      </c>
      <c r="F14" s="61">
        <v>18.799199999999999</v>
      </c>
      <c r="G14" s="61">
        <f t="shared" si="2"/>
        <v>5.6867579999999993</v>
      </c>
      <c r="H14" s="61">
        <f t="shared" si="3"/>
        <v>73.197599999999994</v>
      </c>
      <c r="I14" s="61">
        <f t="shared" si="4"/>
        <v>22.142273999999997</v>
      </c>
      <c r="J14" s="61">
        <v>30.7471</v>
      </c>
      <c r="K14" s="61">
        <f t="shared" si="5"/>
        <v>9.3009977500000005</v>
      </c>
      <c r="L14" s="61">
        <f t="shared" si="6"/>
        <v>103.9447</v>
      </c>
      <c r="M14" s="61">
        <f t="shared" si="7"/>
        <v>31.443271749999997</v>
      </c>
      <c r="N14" s="32">
        <v>18.916599999999999</v>
      </c>
      <c r="O14" s="32">
        <f t="shared" si="8"/>
        <v>5.7222714999999997</v>
      </c>
      <c r="P14" s="60">
        <v>94468000</v>
      </c>
      <c r="Q14" s="60">
        <v>194120000</v>
      </c>
      <c r="R14" s="60">
        <f t="shared" si="9"/>
        <v>288588000</v>
      </c>
      <c r="S14" s="22">
        <v>19412000</v>
      </c>
      <c r="T14" s="22">
        <f t="shared" si="10"/>
        <v>308000000</v>
      </c>
      <c r="V14" s="42">
        <f t="shared" si="11"/>
        <v>177000000</v>
      </c>
      <c r="W14" s="42">
        <f t="shared" si="11"/>
        <v>168000000</v>
      </c>
      <c r="X14" s="42">
        <f t="shared" si="0"/>
        <v>156000000</v>
      </c>
      <c r="Y14" s="42">
        <f t="shared" si="0"/>
        <v>145000000</v>
      </c>
    </row>
    <row r="15" spans="1:29" ht="15" customHeight="1" x14ac:dyDescent="0.3">
      <c r="A15" s="30">
        <v>12</v>
      </c>
      <c r="B15" s="31">
        <v>607</v>
      </c>
      <c r="C15" s="31" t="s">
        <v>26</v>
      </c>
      <c r="D15" s="32">
        <v>54.398400000000002</v>
      </c>
      <c r="E15" s="61">
        <f t="shared" si="1"/>
        <v>16.455515999999999</v>
      </c>
      <c r="F15" s="61">
        <v>18.799199999999999</v>
      </c>
      <c r="G15" s="61">
        <f t="shared" si="2"/>
        <v>5.6867579999999993</v>
      </c>
      <c r="H15" s="61">
        <f t="shared" si="3"/>
        <v>73.197599999999994</v>
      </c>
      <c r="I15" s="61">
        <f t="shared" si="4"/>
        <v>22.142273999999997</v>
      </c>
      <c r="J15" s="61">
        <v>30.7471</v>
      </c>
      <c r="K15" s="61">
        <f t="shared" si="5"/>
        <v>9.3009977500000005</v>
      </c>
      <c r="L15" s="61">
        <f t="shared" si="6"/>
        <v>103.9447</v>
      </c>
      <c r="M15" s="61">
        <f t="shared" si="7"/>
        <v>31.443271749999997</v>
      </c>
      <c r="N15" s="32">
        <v>18.916599999999999</v>
      </c>
      <c r="O15" s="32">
        <f t="shared" si="8"/>
        <v>5.7222714999999997</v>
      </c>
      <c r="P15" s="60">
        <v>94468000</v>
      </c>
      <c r="Q15" s="60">
        <v>194120000</v>
      </c>
      <c r="R15" s="60">
        <f t="shared" si="9"/>
        <v>288588000</v>
      </c>
      <c r="S15" s="22">
        <v>19412000</v>
      </c>
      <c r="T15" s="22">
        <f t="shared" si="10"/>
        <v>308000000</v>
      </c>
      <c r="V15" s="42">
        <f t="shared" si="11"/>
        <v>177000000</v>
      </c>
      <c r="W15" s="42">
        <f t="shared" si="11"/>
        <v>168000000</v>
      </c>
      <c r="X15" s="42">
        <f t="shared" si="0"/>
        <v>156000000</v>
      </c>
      <c r="Y15" s="42">
        <f t="shared" si="0"/>
        <v>145000000</v>
      </c>
    </row>
    <row r="16" spans="1:29" ht="15" customHeight="1" x14ac:dyDescent="0.3">
      <c r="A16" s="30">
        <v>13</v>
      </c>
      <c r="B16" s="31">
        <v>619</v>
      </c>
      <c r="C16" s="31" t="s">
        <v>28</v>
      </c>
      <c r="D16" s="32">
        <v>45.592700000000001</v>
      </c>
      <c r="E16" s="61">
        <f t="shared" si="1"/>
        <v>13.79179175</v>
      </c>
      <c r="F16" s="61">
        <v>15.622199999999999</v>
      </c>
      <c r="G16" s="61">
        <f t="shared" si="2"/>
        <v>4.7257154999999997</v>
      </c>
      <c r="H16" s="61">
        <f t="shared" si="3"/>
        <v>61.2149</v>
      </c>
      <c r="I16" s="61">
        <f t="shared" si="4"/>
        <v>18.517507249999998</v>
      </c>
      <c r="J16" s="61">
        <v>25.7699</v>
      </c>
      <c r="K16" s="61">
        <f t="shared" si="5"/>
        <v>7.7953947499999998</v>
      </c>
      <c r="L16" s="61">
        <f t="shared" si="6"/>
        <v>86.984800000000007</v>
      </c>
      <c r="M16" s="61">
        <f t="shared" si="7"/>
        <v>26.312902000000001</v>
      </c>
      <c r="N16" s="32">
        <v>15.8545</v>
      </c>
      <c r="O16" s="32">
        <f t="shared" si="8"/>
        <v>4.7959862499999995</v>
      </c>
      <c r="P16" s="60">
        <v>83427000</v>
      </c>
      <c r="Q16" s="60">
        <v>171430000</v>
      </c>
      <c r="R16" s="60">
        <f t="shared" si="9"/>
        <v>254857000</v>
      </c>
      <c r="S16" s="22">
        <v>17143000</v>
      </c>
      <c r="T16" s="22">
        <f t="shared" si="10"/>
        <v>272000000</v>
      </c>
      <c r="V16" s="42">
        <f t="shared" si="11"/>
        <v>156000000</v>
      </c>
      <c r="W16" s="42">
        <f t="shared" si="11"/>
        <v>148000000</v>
      </c>
      <c r="X16" s="42">
        <f t="shared" si="0"/>
        <v>138000000</v>
      </c>
      <c r="Y16" s="42">
        <f t="shared" si="0"/>
        <v>128000000</v>
      </c>
    </row>
    <row r="17" spans="1:25" ht="15" customHeight="1" x14ac:dyDescent="0.3">
      <c r="A17" s="30">
        <v>14</v>
      </c>
      <c r="B17" s="31">
        <v>620</v>
      </c>
      <c r="C17" s="31" t="s">
        <v>28</v>
      </c>
      <c r="D17" s="32">
        <v>45.592700000000001</v>
      </c>
      <c r="E17" s="61">
        <f t="shared" si="1"/>
        <v>13.79179175</v>
      </c>
      <c r="F17" s="61">
        <v>15.622199999999999</v>
      </c>
      <c r="G17" s="61">
        <f t="shared" si="2"/>
        <v>4.7257154999999997</v>
      </c>
      <c r="H17" s="61">
        <f t="shared" si="3"/>
        <v>61.2149</v>
      </c>
      <c r="I17" s="61">
        <f t="shared" si="4"/>
        <v>18.517507249999998</v>
      </c>
      <c r="J17" s="61">
        <v>25.7699</v>
      </c>
      <c r="K17" s="61">
        <f t="shared" si="5"/>
        <v>7.7953947499999998</v>
      </c>
      <c r="L17" s="61">
        <f t="shared" si="6"/>
        <v>86.984800000000007</v>
      </c>
      <c r="M17" s="61">
        <f t="shared" si="7"/>
        <v>26.312902000000001</v>
      </c>
      <c r="N17" s="32">
        <v>15.8545</v>
      </c>
      <c r="O17" s="32">
        <f t="shared" si="8"/>
        <v>4.7959862499999995</v>
      </c>
      <c r="P17" s="60">
        <v>83427000</v>
      </c>
      <c r="Q17" s="60">
        <v>171430000</v>
      </c>
      <c r="R17" s="60">
        <f t="shared" si="9"/>
        <v>254857000</v>
      </c>
      <c r="S17" s="22">
        <v>17143000</v>
      </c>
      <c r="T17" s="22">
        <f t="shared" si="10"/>
        <v>272000000</v>
      </c>
      <c r="V17" s="42">
        <f t="shared" si="11"/>
        <v>156000000</v>
      </c>
      <c r="W17" s="42">
        <f t="shared" si="11"/>
        <v>148000000</v>
      </c>
      <c r="X17" s="42">
        <f t="shared" si="0"/>
        <v>138000000</v>
      </c>
      <c r="Y17" s="42">
        <f t="shared" si="0"/>
        <v>128000000</v>
      </c>
    </row>
    <row r="18" spans="1:25" ht="15" customHeight="1" x14ac:dyDescent="0.3">
      <c r="A18" s="30">
        <v>15</v>
      </c>
      <c r="B18" s="31">
        <v>625</v>
      </c>
      <c r="C18" s="31" t="s">
        <v>28</v>
      </c>
      <c r="D18" s="32">
        <v>45.592700000000001</v>
      </c>
      <c r="E18" s="61">
        <f t="shared" si="1"/>
        <v>13.79179175</v>
      </c>
      <c r="F18" s="61">
        <v>15.622199999999999</v>
      </c>
      <c r="G18" s="61">
        <f t="shared" si="2"/>
        <v>4.7257154999999997</v>
      </c>
      <c r="H18" s="61">
        <f t="shared" si="3"/>
        <v>61.2149</v>
      </c>
      <c r="I18" s="61">
        <f t="shared" si="4"/>
        <v>18.517507249999998</v>
      </c>
      <c r="J18" s="61">
        <v>25.7699</v>
      </c>
      <c r="K18" s="61">
        <f t="shared" si="5"/>
        <v>7.7953947499999998</v>
      </c>
      <c r="L18" s="61">
        <f t="shared" si="6"/>
        <v>86.984800000000007</v>
      </c>
      <c r="M18" s="61">
        <f t="shared" si="7"/>
        <v>26.312902000000001</v>
      </c>
      <c r="N18" s="32">
        <v>15.8545</v>
      </c>
      <c r="O18" s="32">
        <f t="shared" si="8"/>
        <v>4.7959862499999995</v>
      </c>
      <c r="P18" s="60">
        <v>83427000</v>
      </c>
      <c r="Q18" s="60">
        <v>171430000</v>
      </c>
      <c r="R18" s="60">
        <f t="shared" si="9"/>
        <v>254857000</v>
      </c>
      <c r="S18" s="22">
        <v>17143000</v>
      </c>
      <c r="T18" s="22">
        <f t="shared" si="10"/>
        <v>272000000</v>
      </c>
      <c r="V18" s="42">
        <f t="shared" si="11"/>
        <v>156000000</v>
      </c>
      <c r="W18" s="42">
        <f t="shared" si="11"/>
        <v>148000000</v>
      </c>
      <c r="X18" s="42">
        <f t="shared" si="0"/>
        <v>138000000</v>
      </c>
      <c r="Y18" s="42">
        <f t="shared" si="0"/>
        <v>128000000</v>
      </c>
    </row>
    <row r="19" spans="1:25" ht="15" customHeight="1" x14ac:dyDescent="0.3">
      <c r="A19" s="30">
        <v>16</v>
      </c>
      <c r="B19" s="31">
        <v>626</v>
      </c>
      <c r="C19" s="31" t="s">
        <v>28</v>
      </c>
      <c r="D19" s="32">
        <v>45.592700000000001</v>
      </c>
      <c r="E19" s="61">
        <f t="shared" si="1"/>
        <v>13.79179175</v>
      </c>
      <c r="F19" s="61">
        <v>15.622199999999999</v>
      </c>
      <c r="G19" s="61">
        <f t="shared" si="2"/>
        <v>4.7257154999999997</v>
      </c>
      <c r="H19" s="61">
        <f t="shared" si="3"/>
        <v>61.2149</v>
      </c>
      <c r="I19" s="61">
        <f t="shared" si="4"/>
        <v>18.517507249999998</v>
      </c>
      <c r="J19" s="61">
        <v>25.7699</v>
      </c>
      <c r="K19" s="61">
        <f t="shared" si="5"/>
        <v>7.7953947499999998</v>
      </c>
      <c r="L19" s="61">
        <f t="shared" si="6"/>
        <v>86.984800000000007</v>
      </c>
      <c r="M19" s="61">
        <f t="shared" si="7"/>
        <v>26.312902000000001</v>
      </c>
      <c r="N19" s="32">
        <v>15.8545</v>
      </c>
      <c r="O19" s="32">
        <f t="shared" si="8"/>
        <v>4.7959862499999995</v>
      </c>
      <c r="P19" s="60">
        <v>83427000</v>
      </c>
      <c r="Q19" s="60">
        <v>171430000</v>
      </c>
      <c r="R19" s="60">
        <f t="shared" si="9"/>
        <v>254857000</v>
      </c>
      <c r="S19" s="22">
        <v>17143000</v>
      </c>
      <c r="T19" s="22">
        <f t="shared" si="10"/>
        <v>272000000</v>
      </c>
      <c r="V19" s="42">
        <f t="shared" si="11"/>
        <v>156000000</v>
      </c>
      <c r="W19" s="42">
        <f t="shared" si="11"/>
        <v>148000000</v>
      </c>
      <c r="X19" s="42">
        <f t="shared" si="0"/>
        <v>138000000</v>
      </c>
      <c r="Y19" s="42">
        <f t="shared" si="0"/>
        <v>128000000</v>
      </c>
    </row>
    <row r="20" spans="1:25" ht="15" customHeight="1" x14ac:dyDescent="0.3">
      <c r="A20" s="30">
        <v>17</v>
      </c>
      <c r="B20" s="31">
        <v>627</v>
      </c>
      <c r="C20" s="31" t="s">
        <v>29</v>
      </c>
      <c r="D20" s="32">
        <v>48.887599999999999</v>
      </c>
      <c r="E20" s="61">
        <f t="shared" si="1"/>
        <v>14.788499</v>
      </c>
      <c r="F20" s="61">
        <v>16.754100000000001</v>
      </c>
      <c r="G20" s="61">
        <f t="shared" si="2"/>
        <v>5.06811525</v>
      </c>
      <c r="H20" s="61">
        <f t="shared" si="3"/>
        <v>65.6417</v>
      </c>
      <c r="I20" s="61">
        <f t="shared" si="4"/>
        <v>19.85661425</v>
      </c>
      <c r="J20" s="61">
        <v>27.632300000000001</v>
      </c>
      <c r="K20" s="61">
        <f t="shared" si="5"/>
        <v>8.3587707499999997</v>
      </c>
      <c r="L20" s="61">
        <f t="shared" si="6"/>
        <v>93.274000000000001</v>
      </c>
      <c r="M20" s="61">
        <f t="shared" si="7"/>
        <v>28.215384999999998</v>
      </c>
      <c r="N20" s="32">
        <v>17.000299999999999</v>
      </c>
      <c r="O20" s="32">
        <f t="shared" si="8"/>
        <v>5.1425907499999992</v>
      </c>
      <c r="P20" s="60">
        <v>83427000</v>
      </c>
      <c r="Q20" s="60">
        <v>171430000</v>
      </c>
      <c r="R20" s="60">
        <f t="shared" si="9"/>
        <v>254857000</v>
      </c>
      <c r="S20" s="22">
        <v>17143000</v>
      </c>
      <c r="T20" s="22">
        <f t="shared" si="10"/>
        <v>272000000</v>
      </c>
      <c r="V20" s="42">
        <f t="shared" si="11"/>
        <v>156000000</v>
      </c>
      <c r="W20" s="42">
        <f t="shared" si="11"/>
        <v>148000000</v>
      </c>
      <c r="X20" s="42">
        <f t="shared" si="0"/>
        <v>138000000</v>
      </c>
      <c r="Y20" s="42">
        <f t="shared" si="0"/>
        <v>128000000</v>
      </c>
    </row>
    <row r="21" spans="1:25" ht="15" customHeight="1" x14ac:dyDescent="0.3">
      <c r="A21" s="30">
        <v>18</v>
      </c>
      <c r="B21" s="31">
        <v>630</v>
      </c>
      <c r="C21" s="31" t="s">
        <v>26</v>
      </c>
      <c r="D21" s="32">
        <v>54.398400000000002</v>
      </c>
      <c r="E21" s="61">
        <f t="shared" si="1"/>
        <v>16.455515999999999</v>
      </c>
      <c r="F21" s="61">
        <v>18.799199999999999</v>
      </c>
      <c r="G21" s="61">
        <f t="shared" si="2"/>
        <v>5.6867579999999993</v>
      </c>
      <c r="H21" s="61">
        <f t="shared" si="3"/>
        <v>73.197599999999994</v>
      </c>
      <c r="I21" s="61">
        <f t="shared" si="4"/>
        <v>22.142273999999997</v>
      </c>
      <c r="J21" s="61">
        <v>30.7471</v>
      </c>
      <c r="K21" s="61">
        <f t="shared" si="5"/>
        <v>9.3009977500000005</v>
      </c>
      <c r="L21" s="61">
        <f t="shared" si="6"/>
        <v>103.9447</v>
      </c>
      <c r="M21" s="61">
        <f t="shared" si="7"/>
        <v>31.443271749999997</v>
      </c>
      <c r="N21" s="32">
        <v>18.916599999999999</v>
      </c>
      <c r="O21" s="32">
        <f t="shared" si="8"/>
        <v>5.7222714999999997</v>
      </c>
      <c r="P21" s="60">
        <v>94468000</v>
      </c>
      <c r="Q21" s="60">
        <v>194120000</v>
      </c>
      <c r="R21" s="60">
        <f t="shared" si="9"/>
        <v>288588000</v>
      </c>
      <c r="S21" s="22">
        <v>19412000</v>
      </c>
      <c r="T21" s="22">
        <f t="shared" si="10"/>
        <v>308000000</v>
      </c>
      <c r="V21" s="42">
        <f t="shared" si="11"/>
        <v>177000000</v>
      </c>
      <c r="W21" s="42">
        <f t="shared" si="11"/>
        <v>168000000</v>
      </c>
      <c r="X21" s="42">
        <f t="shared" si="0"/>
        <v>156000000</v>
      </c>
      <c r="Y21" s="42">
        <f t="shared" si="0"/>
        <v>145000000</v>
      </c>
    </row>
    <row r="22" spans="1:25" ht="15" customHeight="1" x14ac:dyDescent="0.3">
      <c r="A22" s="30">
        <v>19</v>
      </c>
      <c r="B22" s="31">
        <v>631</v>
      </c>
      <c r="C22" s="31" t="s">
        <v>26</v>
      </c>
      <c r="D22" s="32">
        <v>54.398400000000002</v>
      </c>
      <c r="E22" s="61">
        <f t="shared" si="1"/>
        <v>16.455515999999999</v>
      </c>
      <c r="F22" s="61">
        <v>18.799199999999999</v>
      </c>
      <c r="G22" s="61">
        <f t="shared" si="2"/>
        <v>5.6867579999999993</v>
      </c>
      <c r="H22" s="61">
        <f t="shared" si="3"/>
        <v>73.197599999999994</v>
      </c>
      <c r="I22" s="61">
        <f t="shared" si="4"/>
        <v>22.142273999999997</v>
      </c>
      <c r="J22" s="61">
        <v>30.7471</v>
      </c>
      <c r="K22" s="61">
        <f t="shared" si="5"/>
        <v>9.3009977500000005</v>
      </c>
      <c r="L22" s="61">
        <f t="shared" si="6"/>
        <v>103.9447</v>
      </c>
      <c r="M22" s="61">
        <f t="shared" si="7"/>
        <v>31.443271749999997</v>
      </c>
      <c r="N22" s="32">
        <v>18.916599999999999</v>
      </c>
      <c r="O22" s="32">
        <f t="shared" si="8"/>
        <v>5.7222714999999997</v>
      </c>
      <c r="P22" s="60">
        <v>94468000</v>
      </c>
      <c r="Q22" s="60">
        <v>194120000</v>
      </c>
      <c r="R22" s="60">
        <f t="shared" si="9"/>
        <v>288588000</v>
      </c>
      <c r="S22" s="22">
        <v>19412000</v>
      </c>
      <c r="T22" s="22">
        <f t="shared" si="10"/>
        <v>308000000</v>
      </c>
      <c r="V22" s="42">
        <f t="shared" si="11"/>
        <v>177000000</v>
      </c>
      <c r="W22" s="42">
        <f t="shared" si="11"/>
        <v>168000000</v>
      </c>
      <c r="X22" s="42">
        <f t="shared" si="0"/>
        <v>156000000</v>
      </c>
      <c r="Y22" s="42">
        <f t="shared" si="0"/>
        <v>145000000</v>
      </c>
    </row>
    <row r="23" spans="1:25" ht="15" customHeight="1" x14ac:dyDescent="0.3">
      <c r="A23" s="30">
        <v>20</v>
      </c>
      <c r="B23" s="31">
        <v>632</v>
      </c>
      <c r="C23" s="31" t="s">
        <v>26</v>
      </c>
      <c r="D23" s="32">
        <v>54.398400000000002</v>
      </c>
      <c r="E23" s="61">
        <f t="shared" si="1"/>
        <v>16.455515999999999</v>
      </c>
      <c r="F23" s="61">
        <v>18.799199999999999</v>
      </c>
      <c r="G23" s="61">
        <f t="shared" si="2"/>
        <v>5.6867579999999993</v>
      </c>
      <c r="H23" s="61">
        <f t="shared" si="3"/>
        <v>73.197599999999994</v>
      </c>
      <c r="I23" s="61">
        <f t="shared" si="4"/>
        <v>22.142273999999997</v>
      </c>
      <c r="J23" s="61">
        <v>30.7471</v>
      </c>
      <c r="K23" s="61">
        <f t="shared" si="5"/>
        <v>9.3009977500000005</v>
      </c>
      <c r="L23" s="61">
        <f t="shared" si="6"/>
        <v>103.9447</v>
      </c>
      <c r="M23" s="61">
        <f t="shared" si="7"/>
        <v>31.443271749999997</v>
      </c>
      <c r="N23" s="32">
        <v>18.916599999999999</v>
      </c>
      <c r="O23" s="32">
        <f t="shared" si="8"/>
        <v>5.7222714999999997</v>
      </c>
      <c r="P23" s="60">
        <v>94468000</v>
      </c>
      <c r="Q23" s="60">
        <v>194120000</v>
      </c>
      <c r="R23" s="60">
        <f t="shared" si="9"/>
        <v>288588000</v>
      </c>
      <c r="S23" s="22">
        <v>19412000</v>
      </c>
      <c r="T23" s="22">
        <f t="shared" si="10"/>
        <v>308000000</v>
      </c>
      <c r="V23" s="42">
        <f t="shared" si="11"/>
        <v>177000000</v>
      </c>
      <c r="W23" s="42">
        <f t="shared" si="11"/>
        <v>168000000</v>
      </c>
      <c r="X23" s="42">
        <f t="shared" si="0"/>
        <v>156000000</v>
      </c>
      <c r="Y23" s="42">
        <f t="shared" si="0"/>
        <v>145000000</v>
      </c>
    </row>
    <row r="24" spans="1:25" ht="15" customHeight="1" x14ac:dyDescent="0.3">
      <c r="A24" s="30">
        <v>21</v>
      </c>
      <c r="B24" s="31">
        <v>633</v>
      </c>
      <c r="C24" s="31" t="s">
        <v>26</v>
      </c>
      <c r="D24" s="32">
        <v>54.398400000000002</v>
      </c>
      <c r="E24" s="61">
        <f t="shared" si="1"/>
        <v>16.455515999999999</v>
      </c>
      <c r="F24" s="61">
        <v>18.799199999999999</v>
      </c>
      <c r="G24" s="61">
        <f t="shared" si="2"/>
        <v>5.6867579999999993</v>
      </c>
      <c r="H24" s="61">
        <f t="shared" si="3"/>
        <v>73.197599999999994</v>
      </c>
      <c r="I24" s="61">
        <f t="shared" si="4"/>
        <v>22.142273999999997</v>
      </c>
      <c r="J24" s="61">
        <v>30.7471</v>
      </c>
      <c r="K24" s="61">
        <f t="shared" si="5"/>
        <v>9.3009977500000005</v>
      </c>
      <c r="L24" s="61">
        <f t="shared" si="6"/>
        <v>103.9447</v>
      </c>
      <c r="M24" s="61">
        <f t="shared" si="7"/>
        <v>31.443271749999997</v>
      </c>
      <c r="N24" s="32">
        <v>18.916599999999999</v>
      </c>
      <c r="O24" s="32">
        <f t="shared" si="8"/>
        <v>5.7222714999999997</v>
      </c>
      <c r="P24" s="60">
        <v>94468000</v>
      </c>
      <c r="Q24" s="60">
        <v>194120000</v>
      </c>
      <c r="R24" s="60">
        <f t="shared" si="9"/>
        <v>288588000</v>
      </c>
      <c r="S24" s="22">
        <v>19412000</v>
      </c>
      <c r="T24" s="22">
        <f t="shared" si="10"/>
        <v>308000000</v>
      </c>
      <c r="V24" s="42">
        <f t="shared" si="11"/>
        <v>177000000</v>
      </c>
      <c r="W24" s="42">
        <f t="shared" si="11"/>
        <v>168000000</v>
      </c>
      <c r="X24" s="42">
        <f t="shared" si="11"/>
        <v>156000000</v>
      </c>
      <c r="Y24" s="42">
        <f t="shared" si="11"/>
        <v>145000000</v>
      </c>
    </row>
    <row r="25" spans="1:25" ht="15" customHeight="1" x14ac:dyDescent="0.3">
      <c r="A25" s="30">
        <v>22</v>
      </c>
      <c r="B25" s="31">
        <v>650</v>
      </c>
      <c r="C25" s="31" t="s">
        <v>28</v>
      </c>
      <c r="D25" s="32">
        <v>45.592700000000001</v>
      </c>
      <c r="E25" s="61">
        <f t="shared" si="1"/>
        <v>13.79179175</v>
      </c>
      <c r="F25" s="61">
        <v>15.622199999999999</v>
      </c>
      <c r="G25" s="61">
        <f t="shared" si="2"/>
        <v>4.7257154999999997</v>
      </c>
      <c r="H25" s="61">
        <f t="shared" si="3"/>
        <v>61.2149</v>
      </c>
      <c r="I25" s="61">
        <f t="shared" si="4"/>
        <v>18.517507249999998</v>
      </c>
      <c r="J25" s="61">
        <v>25.7699</v>
      </c>
      <c r="K25" s="61">
        <f t="shared" si="5"/>
        <v>7.7953947499999998</v>
      </c>
      <c r="L25" s="61">
        <f t="shared" si="6"/>
        <v>86.984800000000007</v>
      </c>
      <c r="M25" s="61">
        <f t="shared" si="7"/>
        <v>26.312902000000001</v>
      </c>
      <c r="N25" s="32">
        <v>15.8545</v>
      </c>
      <c r="O25" s="32">
        <f t="shared" si="8"/>
        <v>4.7959862499999995</v>
      </c>
      <c r="P25" s="60">
        <v>84040000</v>
      </c>
      <c r="Q25" s="60">
        <v>172691000</v>
      </c>
      <c r="R25" s="60">
        <f t="shared" si="9"/>
        <v>256731000</v>
      </c>
      <c r="S25" s="22">
        <v>17269000</v>
      </c>
      <c r="T25" s="22">
        <f t="shared" si="10"/>
        <v>274000000</v>
      </c>
      <c r="V25" s="42">
        <f t="shared" si="11"/>
        <v>157000000</v>
      </c>
      <c r="W25" s="42">
        <f t="shared" si="11"/>
        <v>149000000</v>
      </c>
      <c r="X25" s="42">
        <f t="shared" si="11"/>
        <v>139000000</v>
      </c>
      <c r="Y25" s="42">
        <f t="shared" si="11"/>
        <v>129000000</v>
      </c>
    </row>
    <row r="26" spans="1:25" ht="15" customHeight="1" x14ac:dyDescent="0.3">
      <c r="A26" s="30">
        <v>23</v>
      </c>
      <c r="B26" s="31">
        <v>653</v>
      </c>
      <c r="C26" s="31" t="s">
        <v>28</v>
      </c>
      <c r="D26" s="32">
        <v>45.592700000000001</v>
      </c>
      <c r="E26" s="61">
        <f t="shared" si="1"/>
        <v>13.79179175</v>
      </c>
      <c r="F26" s="61">
        <v>15.622199999999999</v>
      </c>
      <c r="G26" s="61">
        <f t="shared" si="2"/>
        <v>4.7257154999999997</v>
      </c>
      <c r="H26" s="61">
        <f t="shared" si="3"/>
        <v>61.2149</v>
      </c>
      <c r="I26" s="61">
        <f t="shared" si="4"/>
        <v>18.517507249999998</v>
      </c>
      <c r="J26" s="61">
        <v>25.7699</v>
      </c>
      <c r="K26" s="61">
        <f t="shared" si="5"/>
        <v>7.7953947499999998</v>
      </c>
      <c r="L26" s="61">
        <f t="shared" si="6"/>
        <v>86.984800000000007</v>
      </c>
      <c r="M26" s="61">
        <f t="shared" si="7"/>
        <v>26.312902000000001</v>
      </c>
      <c r="N26" s="32">
        <v>15.8545</v>
      </c>
      <c r="O26" s="32">
        <f t="shared" si="8"/>
        <v>4.7959862499999995</v>
      </c>
      <c r="P26" s="60">
        <v>84040000</v>
      </c>
      <c r="Q26" s="60">
        <v>172691000</v>
      </c>
      <c r="R26" s="60">
        <f t="shared" si="9"/>
        <v>256731000</v>
      </c>
      <c r="S26" s="22">
        <v>17269000</v>
      </c>
      <c r="T26" s="22">
        <f t="shared" si="10"/>
        <v>274000000</v>
      </c>
      <c r="V26" s="42">
        <f t="shared" si="11"/>
        <v>157000000</v>
      </c>
      <c r="W26" s="42">
        <f t="shared" si="11"/>
        <v>149000000</v>
      </c>
      <c r="X26" s="42">
        <f t="shared" si="11"/>
        <v>139000000</v>
      </c>
      <c r="Y26" s="42">
        <f t="shared" si="11"/>
        <v>129000000</v>
      </c>
    </row>
    <row r="27" spans="1:25" ht="15" customHeight="1" x14ac:dyDescent="0.3">
      <c r="A27" s="30">
        <v>24</v>
      </c>
      <c r="B27" s="31">
        <v>501</v>
      </c>
      <c r="C27" s="31" t="s">
        <v>26</v>
      </c>
      <c r="D27" s="32">
        <v>54.398400000000002</v>
      </c>
      <c r="E27" s="61">
        <f t="shared" si="1"/>
        <v>16.455515999999999</v>
      </c>
      <c r="F27" s="61">
        <v>18.799199999999999</v>
      </c>
      <c r="G27" s="61">
        <f t="shared" si="2"/>
        <v>5.6867579999999993</v>
      </c>
      <c r="H27" s="61">
        <f t="shared" si="3"/>
        <v>73.197599999999994</v>
      </c>
      <c r="I27" s="61">
        <f t="shared" si="4"/>
        <v>22.142273999999997</v>
      </c>
      <c r="J27" s="61">
        <v>30.7471</v>
      </c>
      <c r="K27" s="61">
        <f t="shared" si="5"/>
        <v>9.3009977500000005</v>
      </c>
      <c r="L27" s="61">
        <f t="shared" si="6"/>
        <v>103.9447</v>
      </c>
      <c r="M27" s="61">
        <f t="shared" si="7"/>
        <v>31.443271749999997</v>
      </c>
      <c r="N27" s="32">
        <v>18.916599999999999</v>
      </c>
      <c r="O27" s="32">
        <f t="shared" si="8"/>
        <v>5.7222714999999997</v>
      </c>
      <c r="P27" s="60">
        <v>94468000</v>
      </c>
      <c r="Q27" s="60">
        <v>194120000</v>
      </c>
      <c r="R27" s="60">
        <f t="shared" si="9"/>
        <v>288588000</v>
      </c>
      <c r="S27" s="22">
        <v>19412000</v>
      </c>
      <c r="T27" s="22">
        <f t="shared" si="10"/>
        <v>308000000</v>
      </c>
      <c r="V27" s="42">
        <f t="shared" si="11"/>
        <v>177000000</v>
      </c>
      <c r="W27" s="42">
        <f t="shared" si="11"/>
        <v>168000000</v>
      </c>
      <c r="X27" s="42">
        <f t="shared" si="11"/>
        <v>156000000</v>
      </c>
      <c r="Y27" s="42">
        <f t="shared" si="11"/>
        <v>145000000</v>
      </c>
    </row>
    <row r="28" spans="1:25" ht="15" customHeight="1" x14ac:dyDescent="0.3">
      <c r="A28" s="30">
        <v>25</v>
      </c>
      <c r="B28" s="31">
        <v>502</v>
      </c>
      <c r="C28" s="31" t="s">
        <v>26</v>
      </c>
      <c r="D28" s="32">
        <v>54.398400000000002</v>
      </c>
      <c r="E28" s="61">
        <f t="shared" si="1"/>
        <v>16.455515999999999</v>
      </c>
      <c r="F28" s="61">
        <v>18.799199999999999</v>
      </c>
      <c r="G28" s="61">
        <f t="shared" si="2"/>
        <v>5.6867579999999993</v>
      </c>
      <c r="H28" s="61">
        <f t="shared" si="3"/>
        <v>73.197599999999994</v>
      </c>
      <c r="I28" s="61">
        <f t="shared" si="4"/>
        <v>22.142273999999997</v>
      </c>
      <c r="J28" s="61">
        <v>30.7471</v>
      </c>
      <c r="K28" s="61">
        <f t="shared" si="5"/>
        <v>9.3009977500000005</v>
      </c>
      <c r="L28" s="61">
        <f t="shared" si="6"/>
        <v>103.9447</v>
      </c>
      <c r="M28" s="61">
        <f t="shared" si="7"/>
        <v>31.443271749999997</v>
      </c>
      <c r="N28" s="32">
        <v>18.916599999999999</v>
      </c>
      <c r="O28" s="32">
        <f t="shared" si="8"/>
        <v>5.7222714999999997</v>
      </c>
      <c r="P28" s="60">
        <v>94468000</v>
      </c>
      <c r="Q28" s="60">
        <v>194120000</v>
      </c>
      <c r="R28" s="60">
        <f t="shared" si="9"/>
        <v>288588000</v>
      </c>
      <c r="S28" s="22">
        <v>19412000</v>
      </c>
      <c r="T28" s="22">
        <f t="shared" si="10"/>
        <v>308000000</v>
      </c>
      <c r="V28" s="42">
        <f t="shared" si="11"/>
        <v>177000000</v>
      </c>
      <c r="W28" s="42">
        <f t="shared" si="11"/>
        <v>168000000</v>
      </c>
      <c r="X28" s="42">
        <f t="shared" si="11"/>
        <v>156000000</v>
      </c>
      <c r="Y28" s="42">
        <f t="shared" si="11"/>
        <v>145000000</v>
      </c>
    </row>
    <row r="29" spans="1:25" ht="15" customHeight="1" x14ac:dyDescent="0.3">
      <c r="A29" s="30">
        <v>26</v>
      </c>
      <c r="B29" s="31">
        <v>503</v>
      </c>
      <c r="C29" s="31" t="s">
        <v>26</v>
      </c>
      <c r="D29" s="32">
        <v>54.398400000000002</v>
      </c>
      <c r="E29" s="61">
        <f t="shared" si="1"/>
        <v>16.455515999999999</v>
      </c>
      <c r="F29" s="61">
        <v>18.799199999999999</v>
      </c>
      <c r="G29" s="61">
        <f t="shared" si="2"/>
        <v>5.6867579999999993</v>
      </c>
      <c r="H29" s="61">
        <f t="shared" si="3"/>
        <v>73.197599999999994</v>
      </c>
      <c r="I29" s="61">
        <f t="shared" si="4"/>
        <v>22.142273999999997</v>
      </c>
      <c r="J29" s="61">
        <v>30.7471</v>
      </c>
      <c r="K29" s="61">
        <f t="shared" si="5"/>
        <v>9.3009977500000005</v>
      </c>
      <c r="L29" s="61">
        <f t="shared" si="6"/>
        <v>103.9447</v>
      </c>
      <c r="M29" s="61">
        <f t="shared" si="7"/>
        <v>31.443271749999997</v>
      </c>
      <c r="N29" s="32">
        <v>18.916599999999999</v>
      </c>
      <c r="O29" s="32">
        <f t="shared" si="8"/>
        <v>5.7222714999999997</v>
      </c>
      <c r="P29" s="60">
        <v>94468000</v>
      </c>
      <c r="Q29" s="60">
        <v>194120000</v>
      </c>
      <c r="R29" s="60">
        <f t="shared" si="9"/>
        <v>288588000</v>
      </c>
      <c r="S29" s="22">
        <v>19412000</v>
      </c>
      <c r="T29" s="22">
        <f t="shared" si="10"/>
        <v>308000000</v>
      </c>
      <c r="V29" s="42">
        <f t="shared" si="11"/>
        <v>177000000</v>
      </c>
      <c r="W29" s="42">
        <f t="shared" si="11"/>
        <v>168000000</v>
      </c>
      <c r="X29" s="42">
        <f t="shared" si="11"/>
        <v>156000000</v>
      </c>
      <c r="Y29" s="42">
        <f t="shared" si="11"/>
        <v>145000000</v>
      </c>
    </row>
    <row r="30" spans="1:25" ht="15" customHeight="1" x14ac:dyDescent="0.3">
      <c r="A30" s="30">
        <v>27</v>
      </c>
      <c r="B30" s="31">
        <v>504</v>
      </c>
      <c r="C30" s="31" t="s">
        <v>26</v>
      </c>
      <c r="D30" s="32">
        <v>54.398400000000002</v>
      </c>
      <c r="E30" s="61">
        <f t="shared" si="1"/>
        <v>16.455515999999999</v>
      </c>
      <c r="F30" s="61">
        <v>18.799199999999999</v>
      </c>
      <c r="G30" s="61">
        <f t="shared" si="2"/>
        <v>5.6867579999999993</v>
      </c>
      <c r="H30" s="61">
        <f t="shared" si="3"/>
        <v>73.197599999999994</v>
      </c>
      <c r="I30" s="61">
        <f t="shared" si="4"/>
        <v>22.142273999999997</v>
      </c>
      <c r="J30" s="61">
        <v>30.7471</v>
      </c>
      <c r="K30" s="61">
        <f t="shared" si="5"/>
        <v>9.3009977500000005</v>
      </c>
      <c r="L30" s="61">
        <f t="shared" si="6"/>
        <v>103.9447</v>
      </c>
      <c r="M30" s="61">
        <f t="shared" si="7"/>
        <v>31.443271749999997</v>
      </c>
      <c r="N30" s="32">
        <v>18.916599999999999</v>
      </c>
      <c r="O30" s="32">
        <f t="shared" si="8"/>
        <v>5.7222714999999997</v>
      </c>
      <c r="P30" s="60">
        <v>94468000</v>
      </c>
      <c r="Q30" s="60">
        <v>194120000</v>
      </c>
      <c r="R30" s="60">
        <f t="shared" si="9"/>
        <v>288588000</v>
      </c>
      <c r="S30" s="22">
        <v>19412000</v>
      </c>
      <c r="T30" s="22">
        <f t="shared" si="10"/>
        <v>308000000</v>
      </c>
      <c r="V30" s="42">
        <f t="shared" si="11"/>
        <v>177000000</v>
      </c>
      <c r="W30" s="42">
        <f t="shared" si="11"/>
        <v>168000000</v>
      </c>
      <c r="X30" s="42">
        <f t="shared" si="11"/>
        <v>156000000</v>
      </c>
      <c r="Y30" s="42">
        <f t="shared" si="11"/>
        <v>145000000</v>
      </c>
    </row>
    <row r="31" spans="1:25" ht="15" customHeight="1" x14ac:dyDescent="0.3">
      <c r="A31" s="30">
        <v>28</v>
      </c>
      <c r="B31" s="31">
        <v>505</v>
      </c>
      <c r="C31" s="31" t="s">
        <v>26</v>
      </c>
      <c r="D31" s="32">
        <v>54.398400000000002</v>
      </c>
      <c r="E31" s="61">
        <f t="shared" si="1"/>
        <v>16.455515999999999</v>
      </c>
      <c r="F31" s="61">
        <v>18.799199999999999</v>
      </c>
      <c r="G31" s="61">
        <f t="shared" si="2"/>
        <v>5.6867579999999993</v>
      </c>
      <c r="H31" s="61">
        <f t="shared" si="3"/>
        <v>73.197599999999994</v>
      </c>
      <c r="I31" s="61">
        <f t="shared" si="4"/>
        <v>22.142273999999997</v>
      </c>
      <c r="J31" s="61">
        <v>30.7471</v>
      </c>
      <c r="K31" s="61">
        <f t="shared" si="5"/>
        <v>9.3009977500000005</v>
      </c>
      <c r="L31" s="61">
        <f t="shared" si="6"/>
        <v>103.9447</v>
      </c>
      <c r="M31" s="61">
        <f t="shared" si="7"/>
        <v>31.443271749999997</v>
      </c>
      <c r="N31" s="32">
        <v>18.916599999999999</v>
      </c>
      <c r="O31" s="32">
        <f t="shared" si="8"/>
        <v>5.7222714999999997</v>
      </c>
      <c r="P31" s="60">
        <v>94468000</v>
      </c>
      <c r="Q31" s="60">
        <v>194120000</v>
      </c>
      <c r="R31" s="60">
        <f t="shared" si="9"/>
        <v>288588000</v>
      </c>
      <c r="S31" s="22">
        <v>19412000</v>
      </c>
      <c r="T31" s="22">
        <f t="shared" si="10"/>
        <v>308000000</v>
      </c>
      <c r="V31" s="42">
        <f t="shared" si="11"/>
        <v>177000000</v>
      </c>
      <c r="W31" s="42">
        <f t="shared" si="11"/>
        <v>168000000</v>
      </c>
      <c r="X31" s="42">
        <f t="shared" si="11"/>
        <v>156000000</v>
      </c>
      <c r="Y31" s="42">
        <f t="shared" si="11"/>
        <v>145000000</v>
      </c>
    </row>
    <row r="32" spans="1:25" ht="15" customHeight="1" x14ac:dyDescent="0.3">
      <c r="A32" s="30">
        <v>29</v>
      </c>
      <c r="B32" s="31">
        <v>506</v>
      </c>
      <c r="C32" s="31" t="s">
        <v>26</v>
      </c>
      <c r="D32" s="32">
        <v>54.398400000000002</v>
      </c>
      <c r="E32" s="61">
        <f t="shared" si="1"/>
        <v>16.455515999999999</v>
      </c>
      <c r="F32" s="61">
        <v>18.799199999999999</v>
      </c>
      <c r="G32" s="61">
        <f t="shared" si="2"/>
        <v>5.6867579999999993</v>
      </c>
      <c r="H32" s="61">
        <f t="shared" si="3"/>
        <v>73.197599999999994</v>
      </c>
      <c r="I32" s="61">
        <f t="shared" si="4"/>
        <v>22.142273999999997</v>
      </c>
      <c r="J32" s="61">
        <v>30.7471</v>
      </c>
      <c r="K32" s="61">
        <f t="shared" si="5"/>
        <v>9.3009977500000005</v>
      </c>
      <c r="L32" s="61">
        <f t="shared" si="6"/>
        <v>103.9447</v>
      </c>
      <c r="M32" s="61">
        <f t="shared" si="7"/>
        <v>31.443271749999997</v>
      </c>
      <c r="N32" s="32">
        <v>18.916599999999999</v>
      </c>
      <c r="O32" s="32">
        <f t="shared" si="8"/>
        <v>5.7222714999999997</v>
      </c>
      <c r="P32" s="60">
        <v>94468000</v>
      </c>
      <c r="Q32" s="60">
        <v>194120000</v>
      </c>
      <c r="R32" s="60">
        <f t="shared" si="9"/>
        <v>288588000</v>
      </c>
      <c r="S32" s="22">
        <v>19412000</v>
      </c>
      <c r="T32" s="22">
        <f t="shared" si="10"/>
        <v>308000000</v>
      </c>
      <c r="V32" s="42">
        <f t="shared" si="11"/>
        <v>177000000</v>
      </c>
      <c r="W32" s="42">
        <f t="shared" si="11"/>
        <v>168000000</v>
      </c>
      <c r="X32" s="42">
        <f t="shared" si="11"/>
        <v>156000000</v>
      </c>
      <c r="Y32" s="42">
        <f t="shared" si="11"/>
        <v>145000000</v>
      </c>
    </row>
    <row r="33" spans="1:25" ht="15" customHeight="1" x14ac:dyDescent="0.3">
      <c r="A33" s="30">
        <v>30</v>
      </c>
      <c r="B33" s="31">
        <v>507</v>
      </c>
      <c r="C33" s="31" t="s">
        <v>26</v>
      </c>
      <c r="D33" s="32">
        <v>54.398400000000002</v>
      </c>
      <c r="E33" s="61">
        <f t="shared" si="1"/>
        <v>16.455515999999999</v>
      </c>
      <c r="F33" s="61">
        <v>18.799199999999999</v>
      </c>
      <c r="G33" s="61">
        <f t="shared" si="2"/>
        <v>5.6867579999999993</v>
      </c>
      <c r="H33" s="61">
        <f t="shared" si="3"/>
        <v>73.197599999999994</v>
      </c>
      <c r="I33" s="61">
        <f t="shared" si="4"/>
        <v>22.142273999999997</v>
      </c>
      <c r="J33" s="61">
        <v>30.7471</v>
      </c>
      <c r="K33" s="61">
        <f t="shared" si="5"/>
        <v>9.3009977500000005</v>
      </c>
      <c r="L33" s="61">
        <f t="shared" si="6"/>
        <v>103.9447</v>
      </c>
      <c r="M33" s="61">
        <f t="shared" si="7"/>
        <v>31.443271749999997</v>
      </c>
      <c r="N33" s="32">
        <v>18.916599999999999</v>
      </c>
      <c r="O33" s="32">
        <f t="shared" si="8"/>
        <v>5.7222714999999997</v>
      </c>
      <c r="P33" s="60">
        <v>94468000</v>
      </c>
      <c r="Q33" s="60">
        <v>194120000</v>
      </c>
      <c r="R33" s="60">
        <f t="shared" si="9"/>
        <v>288588000</v>
      </c>
      <c r="S33" s="22">
        <v>19412000</v>
      </c>
      <c r="T33" s="22">
        <f t="shared" si="10"/>
        <v>308000000</v>
      </c>
      <c r="V33" s="42">
        <f t="shared" si="11"/>
        <v>177000000</v>
      </c>
      <c r="W33" s="42">
        <f t="shared" si="11"/>
        <v>168000000</v>
      </c>
      <c r="X33" s="42">
        <f t="shared" si="11"/>
        <v>156000000</v>
      </c>
      <c r="Y33" s="42">
        <f t="shared" si="11"/>
        <v>145000000</v>
      </c>
    </row>
    <row r="34" spans="1:25" ht="15" customHeight="1" x14ac:dyDescent="0.3">
      <c r="A34" s="30">
        <v>31</v>
      </c>
      <c r="B34" s="31">
        <v>508</v>
      </c>
      <c r="C34" s="31" t="s">
        <v>27</v>
      </c>
      <c r="D34" s="32">
        <v>69.160399999999996</v>
      </c>
      <c r="E34" s="61">
        <f t="shared" si="1"/>
        <v>20.921021</v>
      </c>
      <c r="F34" s="61">
        <v>22.977499999999999</v>
      </c>
      <c r="G34" s="61">
        <f t="shared" si="2"/>
        <v>6.9506937499999992</v>
      </c>
      <c r="H34" s="61">
        <f t="shared" si="3"/>
        <v>92.137900000000002</v>
      </c>
      <c r="I34" s="61">
        <f t="shared" si="4"/>
        <v>27.871714749999999</v>
      </c>
      <c r="J34" s="61">
        <v>39.090800000000002</v>
      </c>
      <c r="K34" s="61">
        <f t="shared" si="5"/>
        <v>11.824967000000001</v>
      </c>
      <c r="L34" s="61">
        <f t="shared" si="6"/>
        <v>131.2287</v>
      </c>
      <c r="M34" s="61">
        <f t="shared" si="7"/>
        <v>39.696681750000003</v>
      </c>
      <c r="N34" s="32">
        <v>24.05</v>
      </c>
      <c r="O34" s="32">
        <f t="shared" si="8"/>
        <v>7.2751250000000001</v>
      </c>
      <c r="P34" s="60">
        <v>121153000</v>
      </c>
      <c r="Q34" s="60">
        <v>248952000</v>
      </c>
      <c r="R34" s="60">
        <f t="shared" si="9"/>
        <v>370105000</v>
      </c>
      <c r="S34" s="22">
        <v>24895000</v>
      </c>
      <c r="T34" s="22">
        <f t="shared" si="10"/>
        <v>395000000</v>
      </c>
      <c r="V34" s="42">
        <f t="shared" si="11"/>
        <v>226000000</v>
      </c>
      <c r="W34" s="42">
        <f t="shared" si="11"/>
        <v>215000000</v>
      </c>
      <c r="X34" s="42">
        <f t="shared" si="11"/>
        <v>200000000</v>
      </c>
      <c r="Y34" s="42">
        <f t="shared" si="11"/>
        <v>186000000</v>
      </c>
    </row>
    <row r="35" spans="1:25" ht="15" customHeight="1" x14ac:dyDescent="0.3">
      <c r="A35" s="30">
        <v>32</v>
      </c>
      <c r="B35" s="31">
        <v>513</v>
      </c>
      <c r="C35" s="31" t="s">
        <v>27</v>
      </c>
      <c r="D35" s="32">
        <v>69.160399999999996</v>
      </c>
      <c r="E35" s="61">
        <f t="shared" si="1"/>
        <v>20.921021</v>
      </c>
      <c r="F35" s="61">
        <v>22.977499999999999</v>
      </c>
      <c r="G35" s="61">
        <f t="shared" si="2"/>
        <v>6.9506937499999992</v>
      </c>
      <c r="H35" s="61">
        <f t="shared" si="3"/>
        <v>92.137900000000002</v>
      </c>
      <c r="I35" s="61">
        <f t="shared" si="4"/>
        <v>27.871714749999999</v>
      </c>
      <c r="J35" s="61">
        <v>39.090800000000002</v>
      </c>
      <c r="K35" s="61">
        <f t="shared" si="5"/>
        <v>11.824967000000001</v>
      </c>
      <c r="L35" s="61">
        <f t="shared" si="6"/>
        <v>131.2287</v>
      </c>
      <c r="M35" s="61">
        <f t="shared" si="7"/>
        <v>39.696681750000003</v>
      </c>
      <c r="N35" s="32">
        <v>24.05</v>
      </c>
      <c r="O35" s="32">
        <f t="shared" si="8"/>
        <v>7.2751250000000001</v>
      </c>
      <c r="P35" s="60">
        <v>121153000</v>
      </c>
      <c r="Q35" s="60">
        <v>248952000</v>
      </c>
      <c r="R35" s="60">
        <f t="shared" si="9"/>
        <v>370105000</v>
      </c>
      <c r="S35" s="22">
        <v>24895000</v>
      </c>
      <c r="T35" s="22">
        <f t="shared" si="10"/>
        <v>395000000</v>
      </c>
      <c r="V35" s="42">
        <f t="shared" si="11"/>
        <v>226000000</v>
      </c>
      <c r="W35" s="42">
        <f t="shared" si="11"/>
        <v>215000000</v>
      </c>
      <c r="X35" s="42">
        <f t="shared" si="11"/>
        <v>200000000</v>
      </c>
      <c r="Y35" s="42">
        <f t="shared" si="11"/>
        <v>186000000</v>
      </c>
    </row>
    <row r="36" spans="1:25" ht="15" customHeight="1" x14ac:dyDescent="0.3">
      <c r="A36" s="30">
        <v>33</v>
      </c>
      <c r="B36" s="31">
        <v>517</v>
      </c>
      <c r="C36" s="31" t="s">
        <v>29</v>
      </c>
      <c r="D36" s="32">
        <v>48.887599999999999</v>
      </c>
      <c r="E36" s="61">
        <f t="shared" si="1"/>
        <v>14.788499</v>
      </c>
      <c r="F36" s="61">
        <v>16.754100000000001</v>
      </c>
      <c r="G36" s="61">
        <f t="shared" si="2"/>
        <v>5.06811525</v>
      </c>
      <c r="H36" s="61">
        <f t="shared" si="3"/>
        <v>65.6417</v>
      </c>
      <c r="I36" s="61">
        <f t="shared" si="4"/>
        <v>19.85661425</v>
      </c>
      <c r="J36" s="61">
        <v>27.632300000000001</v>
      </c>
      <c r="K36" s="61">
        <f t="shared" si="5"/>
        <v>8.3587707499999997</v>
      </c>
      <c r="L36" s="61">
        <f t="shared" si="6"/>
        <v>93.274000000000001</v>
      </c>
      <c r="M36" s="61">
        <f t="shared" si="7"/>
        <v>28.215384999999998</v>
      </c>
      <c r="N36" s="32">
        <v>17.000299999999999</v>
      </c>
      <c r="O36" s="32">
        <f t="shared" si="8"/>
        <v>5.1425907499999992</v>
      </c>
      <c r="P36" s="60">
        <v>83427000</v>
      </c>
      <c r="Q36" s="60">
        <v>171430000</v>
      </c>
      <c r="R36" s="60">
        <f t="shared" si="9"/>
        <v>254857000</v>
      </c>
      <c r="S36" s="22">
        <v>17143000</v>
      </c>
      <c r="T36" s="22">
        <f t="shared" si="10"/>
        <v>272000000</v>
      </c>
      <c r="V36" s="42">
        <f t="shared" si="11"/>
        <v>156000000</v>
      </c>
      <c r="W36" s="42">
        <f t="shared" si="11"/>
        <v>148000000</v>
      </c>
      <c r="X36" s="42">
        <f t="shared" si="11"/>
        <v>138000000</v>
      </c>
      <c r="Y36" s="42">
        <f t="shared" si="11"/>
        <v>128000000</v>
      </c>
    </row>
    <row r="37" spans="1:25" ht="15" customHeight="1" x14ac:dyDescent="0.3">
      <c r="A37" s="30">
        <v>34</v>
      </c>
      <c r="B37" s="31">
        <v>518</v>
      </c>
      <c r="C37" s="31" t="s">
        <v>29</v>
      </c>
      <c r="D37" s="32">
        <v>48.887599999999999</v>
      </c>
      <c r="E37" s="61">
        <f t="shared" si="1"/>
        <v>14.788499</v>
      </c>
      <c r="F37" s="61">
        <v>16.754100000000001</v>
      </c>
      <c r="G37" s="61">
        <f t="shared" si="2"/>
        <v>5.06811525</v>
      </c>
      <c r="H37" s="61">
        <f t="shared" si="3"/>
        <v>65.6417</v>
      </c>
      <c r="I37" s="61">
        <f t="shared" si="4"/>
        <v>19.85661425</v>
      </c>
      <c r="J37" s="61">
        <v>27.632300000000001</v>
      </c>
      <c r="K37" s="61">
        <f t="shared" si="5"/>
        <v>8.3587707499999997</v>
      </c>
      <c r="L37" s="61">
        <f t="shared" si="6"/>
        <v>93.274000000000001</v>
      </c>
      <c r="M37" s="61">
        <f t="shared" si="7"/>
        <v>28.215384999999998</v>
      </c>
      <c r="N37" s="32">
        <v>17.000299999999999</v>
      </c>
      <c r="O37" s="32">
        <f t="shared" si="8"/>
        <v>5.1425907499999992</v>
      </c>
      <c r="P37" s="60">
        <v>83427000</v>
      </c>
      <c r="Q37" s="60">
        <v>171430000</v>
      </c>
      <c r="R37" s="60">
        <f t="shared" si="9"/>
        <v>254857000</v>
      </c>
      <c r="S37" s="22">
        <v>17143000</v>
      </c>
      <c r="T37" s="22">
        <f t="shared" si="10"/>
        <v>272000000</v>
      </c>
      <c r="V37" s="42">
        <f t="shared" si="11"/>
        <v>156000000</v>
      </c>
      <c r="W37" s="42">
        <f t="shared" si="11"/>
        <v>148000000</v>
      </c>
      <c r="X37" s="42">
        <f t="shared" si="11"/>
        <v>138000000</v>
      </c>
      <c r="Y37" s="42">
        <f t="shared" si="11"/>
        <v>128000000</v>
      </c>
    </row>
    <row r="38" spans="1:25" ht="15" customHeight="1" x14ac:dyDescent="0.3">
      <c r="A38" s="30">
        <v>35</v>
      </c>
      <c r="B38" s="31">
        <v>519</v>
      </c>
      <c r="C38" s="31" t="s">
        <v>28</v>
      </c>
      <c r="D38" s="32">
        <v>45.592700000000001</v>
      </c>
      <c r="E38" s="61">
        <f t="shared" si="1"/>
        <v>13.79179175</v>
      </c>
      <c r="F38" s="61">
        <v>15.622199999999999</v>
      </c>
      <c r="G38" s="61">
        <f t="shared" si="2"/>
        <v>4.7257154999999997</v>
      </c>
      <c r="H38" s="61">
        <f t="shared" si="3"/>
        <v>61.2149</v>
      </c>
      <c r="I38" s="61">
        <f t="shared" si="4"/>
        <v>18.517507249999998</v>
      </c>
      <c r="J38" s="61">
        <v>25.7699</v>
      </c>
      <c r="K38" s="61">
        <f t="shared" si="5"/>
        <v>7.7953947499999998</v>
      </c>
      <c r="L38" s="61">
        <f t="shared" si="6"/>
        <v>86.984800000000007</v>
      </c>
      <c r="M38" s="61">
        <f t="shared" si="7"/>
        <v>26.312902000000001</v>
      </c>
      <c r="N38" s="32">
        <v>15.8545</v>
      </c>
      <c r="O38" s="32">
        <f t="shared" si="8"/>
        <v>4.7959862499999995</v>
      </c>
      <c r="P38" s="60">
        <v>83427000</v>
      </c>
      <c r="Q38" s="60">
        <v>171430000</v>
      </c>
      <c r="R38" s="60">
        <f t="shared" si="9"/>
        <v>254857000</v>
      </c>
      <c r="S38" s="22">
        <v>17143000</v>
      </c>
      <c r="T38" s="22">
        <f t="shared" si="10"/>
        <v>272000000</v>
      </c>
      <c r="V38" s="42">
        <f t="shared" si="11"/>
        <v>156000000</v>
      </c>
      <c r="W38" s="42">
        <f t="shared" si="11"/>
        <v>148000000</v>
      </c>
      <c r="X38" s="42">
        <f t="shared" si="11"/>
        <v>138000000</v>
      </c>
      <c r="Y38" s="42">
        <f t="shared" si="11"/>
        <v>128000000</v>
      </c>
    </row>
    <row r="39" spans="1:25" ht="15" customHeight="1" x14ac:dyDescent="0.3">
      <c r="A39" s="30">
        <v>36</v>
      </c>
      <c r="B39" s="31">
        <v>520</v>
      </c>
      <c r="C39" s="31" t="s">
        <v>28</v>
      </c>
      <c r="D39" s="32">
        <v>45.592700000000001</v>
      </c>
      <c r="E39" s="61">
        <f t="shared" si="1"/>
        <v>13.79179175</v>
      </c>
      <c r="F39" s="61">
        <v>15.622199999999999</v>
      </c>
      <c r="G39" s="61">
        <f t="shared" si="2"/>
        <v>4.7257154999999997</v>
      </c>
      <c r="H39" s="61">
        <f t="shared" si="3"/>
        <v>61.2149</v>
      </c>
      <c r="I39" s="61">
        <f t="shared" si="4"/>
        <v>18.517507249999998</v>
      </c>
      <c r="J39" s="61">
        <v>25.7699</v>
      </c>
      <c r="K39" s="61">
        <f t="shared" si="5"/>
        <v>7.7953947499999998</v>
      </c>
      <c r="L39" s="61">
        <f t="shared" si="6"/>
        <v>86.984800000000007</v>
      </c>
      <c r="M39" s="61">
        <f t="shared" si="7"/>
        <v>26.312902000000001</v>
      </c>
      <c r="N39" s="32">
        <v>15.8545</v>
      </c>
      <c r="O39" s="32">
        <f t="shared" si="8"/>
        <v>4.7959862499999995</v>
      </c>
      <c r="P39" s="60">
        <v>83427000</v>
      </c>
      <c r="Q39" s="60">
        <v>171430000</v>
      </c>
      <c r="R39" s="60">
        <f t="shared" si="9"/>
        <v>254857000</v>
      </c>
      <c r="S39" s="22">
        <v>17143000</v>
      </c>
      <c r="T39" s="22">
        <f t="shared" si="10"/>
        <v>272000000</v>
      </c>
      <c r="V39" s="42">
        <f t="shared" si="11"/>
        <v>156000000</v>
      </c>
      <c r="W39" s="42">
        <f t="shared" si="11"/>
        <v>148000000</v>
      </c>
      <c r="X39" s="42">
        <f t="shared" si="11"/>
        <v>138000000</v>
      </c>
      <c r="Y39" s="42">
        <f t="shared" si="11"/>
        <v>128000000</v>
      </c>
    </row>
    <row r="40" spans="1:25" ht="15" customHeight="1" x14ac:dyDescent="0.3">
      <c r="A40" s="30">
        <v>37</v>
      </c>
      <c r="B40" s="31">
        <v>521</v>
      </c>
      <c r="C40" s="31" t="s">
        <v>29</v>
      </c>
      <c r="D40" s="32">
        <v>48.887599999999999</v>
      </c>
      <c r="E40" s="61">
        <f t="shared" si="1"/>
        <v>14.788499</v>
      </c>
      <c r="F40" s="61">
        <v>16.754100000000001</v>
      </c>
      <c r="G40" s="61">
        <f t="shared" si="2"/>
        <v>5.06811525</v>
      </c>
      <c r="H40" s="61">
        <f t="shared" si="3"/>
        <v>65.6417</v>
      </c>
      <c r="I40" s="61">
        <f t="shared" si="4"/>
        <v>19.85661425</v>
      </c>
      <c r="J40" s="61">
        <v>27.632300000000001</v>
      </c>
      <c r="K40" s="61">
        <f t="shared" si="5"/>
        <v>8.3587707499999997</v>
      </c>
      <c r="L40" s="61">
        <f t="shared" si="6"/>
        <v>93.274000000000001</v>
      </c>
      <c r="M40" s="61">
        <f t="shared" si="7"/>
        <v>28.215384999999998</v>
      </c>
      <c r="N40" s="32">
        <v>17.000299999999999</v>
      </c>
      <c r="O40" s="32">
        <f t="shared" si="8"/>
        <v>5.1425907499999992</v>
      </c>
      <c r="P40" s="60">
        <v>83427000</v>
      </c>
      <c r="Q40" s="60">
        <v>171430000</v>
      </c>
      <c r="R40" s="60">
        <f t="shared" si="9"/>
        <v>254857000</v>
      </c>
      <c r="S40" s="22">
        <v>17143000</v>
      </c>
      <c r="T40" s="22">
        <f t="shared" si="10"/>
        <v>272000000</v>
      </c>
      <c r="V40" s="42">
        <f t="shared" si="11"/>
        <v>156000000</v>
      </c>
      <c r="W40" s="42">
        <f t="shared" si="11"/>
        <v>148000000</v>
      </c>
      <c r="X40" s="42">
        <f t="shared" si="11"/>
        <v>138000000</v>
      </c>
      <c r="Y40" s="42">
        <f t="shared" si="11"/>
        <v>128000000</v>
      </c>
    </row>
    <row r="41" spans="1:25" ht="15" customHeight="1" x14ac:dyDescent="0.3">
      <c r="A41" s="30">
        <v>38</v>
      </c>
      <c r="B41" s="31">
        <v>522</v>
      </c>
      <c r="C41" s="31" t="s">
        <v>29</v>
      </c>
      <c r="D41" s="32">
        <v>48.887599999999999</v>
      </c>
      <c r="E41" s="61">
        <f t="shared" si="1"/>
        <v>14.788499</v>
      </c>
      <c r="F41" s="61">
        <v>16.754100000000001</v>
      </c>
      <c r="G41" s="61">
        <f t="shared" si="2"/>
        <v>5.06811525</v>
      </c>
      <c r="H41" s="61">
        <f t="shared" si="3"/>
        <v>65.6417</v>
      </c>
      <c r="I41" s="61">
        <f t="shared" si="4"/>
        <v>19.85661425</v>
      </c>
      <c r="J41" s="61">
        <v>27.632300000000001</v>
      </c>
      <c r="K41" s="61">
        <f t="shared" si="5"/>
        <v>8.3587707499999997</v>
      </c>
      <c r="L41" s="61">
        <f t="shared" si="6"/>
        <v>93.274000000000001</v>
      </c>
      <c r="M41" s="61">
        <f t="shared" si="7"/>
        <v>28.215384999999998</v>
      </c>
      <c r="N41" s="32">
        <v>17.000299999999999</v>
      </c>
      <c r="O41" s="32">
        <f t="shared" si="8"/>
        <v>5.1425907499999992</v>
      </c>
      <c r="P41" s="60">
        <v>83427000</v>
      </c>
      <c r="Q41" s="60">
        <v>171430000</v>
      </c>
      <c r="R41" s="60">
        <f t="shared" si="9"/>
        <v>254857000</v>
      </c>
      <c r="S41" s="22">
        <v>17143000</v>
      </c>
      <c r="T41" s="22">
        <f t="shared" si="10"/>
        <v>272000000</v>
      </c>
      <c r="V41" s="42">
        <f t="shared" si="11"/>
        <v>156000000</v>
      </c>
      <c r="W41" s="42">
        <f t="shared" si="11"/>
        <v>148000000</v>
      </c>
      <c r="X41" s="42">
        <f t="shared" si="11"/>
        <v>138000000</v>
      </c>
      <c r="Y41" s="42">
        <f t="shared" si="11"/>
        <v>128000000</v>
      </c>
    </row>
    <row r="42" spans="1:25" ht="15" customHeight="1" x14ac:dyDescent="0.3">
      <c r="A42" s="30">
        <v>39</v>
      </c>
      <c r="B42" s="31">
        <v>523</v>
      </c>
      <c r="C42" s="31" t="s">
        <v>28</v>
      </c>
      <c r="D42" s="32">
        <v>45.592700000000001</v>
      </c>
      <c r="E42" s="61">
        <f t="shared" si="1"/>
        <v>13.79179175</v>
      </c>
      <c r="F42" s="61">
        <v>15.622199999999999</v>
      </c>
      <c r="G42" s="61">
        <f t="shared" si="2"/>
        <v>4.7257154999999997</v>
      </c>
      <c r="H42" s="61">
        <f t="shared" si="3"/>
        <v>61.2149</v>
      </c>
      <c r="I42" s="61">
        <f t="shared" si="4"/>
        <v>18.517507249999998</v>
      </c>
      <c r="J42" s="61">
        <v>25.7699</v>
      </c>
      <c r="K42" s="61">
        <f t="shared" si="5"/>
        <v>7.7953947499999998</v>
      </c>
      <c r="L42" s="61">
        <f t="shared" si="6"/>
        <v>86.984800000000007</v>
      </c>
      <c r="M42" s="61">
        <f t="shared" si="7"/>
        <v>26.312902000000001</v>
      </c>
      <c r="N42" s="32">
        <v>15.8545</v>
      </c>
      <c r="O42" s="32">
        <f t="shared" si="8"/>
        <v>4.7959862499999995</v>
      </c>
      <c r="P42" s="60">
        <v>83427000</v>
      </c>
      <c r="Q42" s="60">
        <v>171430000</v>
      </c>
      <c r="R42" s="60">
        <f t="shared" si="9"/>
        <v>254857000</v>
      </c>
      <c r="S42" s="22">
        <v>17143000</v>
      </c>
      <c r="T42" s="22">
        <f t="shared" si="10"/>
        <v>272000000</v>
      </c>
      <c r="V42" s="42">
        <f t="shared" si="11"/>
        <v>156000000</v>
      </c>
      <c r="W42" s="42">
        <f t="shared" si="11"/>
        <v>148000000</v>
      </c>
      <c r="X42" s="42">
        <f t="shared" si="11"/>
        <v>138000000</v>
      </c>
      <c r="Y42" s="42">
        <f t="shared" si="11"/>
        <v>128000000</v>
      </c>
    </row>
    <row r="43" spans="1:25" ht="15" customHeight="1" x14ac:dyDescent="0.3">
      <c r="A43" s="30">
        <v>40</v>
      </c>
      <c r="B43" s="31">
        <v>524</v>
      </c>
      <c r="C43" s="31" t="s">
        <v>29</v>
      </c>
      <c r="D43" s="32">
        <v>48.887599999999999</v>
      </c>
      <c r="E43" s="61">
        <f t="shared" si="1"/>
        <v>14.788499</v>
      </c>
      <c r="F43" s="61">
        <v>16.754100000000001</v>
      </c>
      <c r="G43" s="61">
        <f t="shared" si="2"/>
        <v>5.06811525</v>
      </c>
      <c r="H43" s="61">
        <f t="shared" si="3"/>
        <v>65.6417</v>
      </c>
      <c r="I43" s="61">
        <f t="shared" si="4"/>
        <v>19.85661425</v>
      </c>
      <c r="J43" s="61">
        <v>27.632300000000001</v>
      </c>
      <c r="K43" s="61">
        <f t="shared" si="5"/>
        <v>8.3587707499999997</v>
      </c>
      <c r="L43" s="61">
        <f t="shared" si="6"/>
        <v>93.274000000000001</v>
      </c>
      <c r="M43" s="61">
        <f t="shared" si="7"/>
        <v>28.215384999999998</v>
      </c>
      <c r="N43" s="32">
        <v>17.000299999999999</v>
      </c>
      <c r="O43" s="32">
        <f t="shared" si="8"/>
        <v>5.1425907499999992</v>
      </c>
      <c r="P43" s="60">
        <v>83427000</v>
      </c>
      <c r="Q43" s="60">
        <v>171430000</v>
      </c>
      <c r="R43" s="60">
        <f t="shared" si="9"/>
        <v>254857000</v>
      </c>
      <c r="S43" s="22">
        <v>17143000</v>
      </c>
      <c r="T43" s="22">
        <f t="shared" si="10"/>
        <v>272000000</v>
      </c>
      <c r="V43" s="42">
        <f t="shared" si="11"/>
        <v>156000000</v>
      </c>
      <c r="W43" s="42">
        <f t="shared" si="11"/>
        <v>148000000</v>
      </c>
      <c r="X43" s="42">
        <f t="shared" si="11"/>
        <v>138000000</v>
      </c>
      <c r="Y43" s="42">
        <f t="shared" si="11"/>
        <v>128000000</v>
      </c>
    </row>
    <row r="44" spans="1:25" ht="15" customHeight="1" x14ac:dyDescent="0.3">
      <c r="A44" s="30">
        <v>41</v>
      </c>
      <c r="B44" s="31">
        <v>525</v>
      </c>
      <c r="C44" s="31" t="s">
        <v>28</v>
      </c>
      <c r="D44" s="32">
        <v>45.592700000000001</v>
      </c>
      <c r="E44" s="61">
        <f t="shared" si="1"/>
        <v>13.79179175</v>
      </c>
      <c r="F44" s="61">
        <v>15.622199999999999</v>
      </c>
      <c r="G44" s="61">
        <f t="shared" si="2"/>
        <v>4.7257154999999997</v>
      </c>
      <c r="H44" s="61">
        <f t="shared" si="3"/>
        <v>61.2149</v>
      </c>
      <c r="I44" s="61">
        <f t="shared" si="4"/>
        <v>18.517507249999998</v>
      </c>
      <c r="J44" s="61">
        <v>25.7699</v>
      </c>
      <c r="K44" s="61">
        <f t="shared" si="5"/>
        <v>7.7953947499999998</v>
      </c>
      <c r="L44" s="61">
        <f t="shared" si="6"/>
        <v>86.984800000000007</v>
      </c>
      <c r="M44" s="61">
        <f t="shared" si="7"/>
        <v>26.312902000000001</v>
      </c>
      <c r="N44" s="32">
        <v>15.8545</v>
      </c>
      <c r="O44" s="32">
        <f t="shared" si="8"/>
        <v>4.7959862499999995</v>
      </c>
      <c r="P44" s="60">
        <v>83427000</v>
      </c>
      <c r="Q44" s="60">
        <v>171430000</v>
      </c>
      <c r="R44" s="60">
        <f t="shared" si="9"/>
        <v>254857000</v>
      </c>
      <c r="S44" s="22">
        <v>17143000</v>
      </c>
      <c r="T44" s="22">
        <f t="shared" si="10"/>
        <v>272000000</v>
      </c>
      <c r="V44" s="42">
        <f t="shared" si="11"/>
        <v>156000000</v>
      </c>
      <c r="W44" s="42">
        <f t="shared" si="11"/>
        <v>148000000</v>
      </c>
      <c r="X44" s="42">
        <f t="shared" si="11"/>
        <v>138000000</v>
      </c>
      <c r="Y44" s="42">
        <f t="shared" si="11"/>
        <v>128000000</v>
      </c>
    </row>
    <row r="45" spans="1:25" ht="15" customHeight="1" x14ac:dyDescent="0.3">
      <c r="A45" s="30">
        <v>42</v>
      </c>
      <c r="B45" s="31">
        <v>526</v>
      </c>
      <c r="C45" s="31" t="s">
        <v>28</v>
      </c>
      <c r="D45" s="32">
        <v>45.592700000000001</v>
      </c>
      <c r="E45" s="61">
        <f t="shared" si="1"/>
        <v>13.79179175</v>
      </c>
      <c r="F45" s="61">
        <v>15.622199999999999</v>
      </c>
      <c r="G45" s="61">
        <f t="shared" si="2"/>
        <v>4.7257154999999997</v>
      </c>
      <c r="H45" s="61">
        <f t="shared" si="3"/>
        <v>61.2149</v>
      </c>
      <c r="I45" s="61">
        <f t="shared" si="4"/>
        <v>18.517507249999998</v>
      </c>
      <c r="J45" s="61">
        <v>25.7699</v>
      </c>
      <c r="K45" s="61">
        <f t="shared" si="5"/>
        <v>7.7953947499999998</v>
      </c>
      <c r="L45" s="61">
        <f t="shared" si="6"/>
        <v>86.984800000000007</v>
      </c>
      <c r="M45" s="61">
        <f t="shared" si="7"/>
        <v>26.312902000000001</v>
      </c>
      <c r="N45" s="32">
        <v>15.8545</v>
      </c>
      <c r="O45" s="32">
        <f t="shared" si="8"/>
        <v>4.7959862499999995</v>
      </c>
      <c r="P45" s="60">
        <v>83427000</v>
      </c>
      <c r="Q45" s="60">
        <v>171430000</v>
      </c>
      <c r="R45" s="60">
        <f t="shared" si="9"/>
        <v>254857000</v>
      </c>
      <c r="S45" s="22">
        <v>17143000</v>
      </c>
      <c r="T45" s="22">
        <f t="shared" si="10"/>
        <v>272000000</v>
      </c>
      <c r="V45" s="42">
        <f t="shared" si="11"/>
        <v>156000000</v>
      </c>
      <c r="W45" s="42">
        <f t="shared" si="11"/>
        <v>148000000</v>
      </c>
      <c r="X45" s="42">
        <f t="shared" si="11"/>
        <v>138000000</v>
      </c>
      <c r="Y45" s="42">
        <f t="shared" si="11"/>
        <v>128000000</v>
      </c>
    </row>
    <row r="46" spans="1:25" ht="15" customHeight="1" x14ac:dyDescent="0.3">
      <c r="A46" s="30">
        <v>43</v>
      </c>
      <c r="B46" s="31">
        <v>529</v>
      </c>
      <c r="C46" s="31" t="s">
        <v>28</v>
      </c>
      <c r="D46" s="32">
        <v>45.592700000000001</v>
      </c>
      <c r="E46" s="61">
        <f t="shared" si="1"/>
        <v>13.79179175</v>
      </c>
      <c r="F46" s="61">
        <v>15.622199999999999</v>
      </c>
      <c r="G46" s="61">
        <f t="shared" si="2"/>
        <v>4.7257154999999997</v>
      </c>
      <c r="H46" s="61">
        <f t="shared" si="3"/>
        <v>61.2149</v>
      </c>
      <c r="I46" s="61">
        <f t="shared" si="4"/>
        <v>18.517507249999998</v>
      </c>
      <c r="J46" s="61">
        <v>25.7699</v>
      </c>
      <c r="K46" s="61">
        <f t="shared" si="5"/>
        <v>7.7953947499999998</v>
      </c>
      <c r="L46" s="61">
        <f t="shared" si="6"/>
        <v>86.984800000000007</v>
      </c>
      <c r="M46" s="61">
        <f t="shared" si="7"/>
        <v>26.312902000000001</v>
      </c>
      <c r="N46" s="32">
        <v>15.8545</v>
      </c>
      <c r="O46" s="32">
        <f t="shared" si="8"/>
        <v>4.7959862499999995</v>
      </c>
      <c r="P46" s="60">
        <v>83427000</v>
      </c>
      <c r="Q46" s="60">
        <v>171430000</v>
      </c>
      <c r="R46" s="60">
        <f t="shared" si="9"/>
        <v>254857000</v>
      </c>
      <c r="S46" s="22">
        <v>17143000</v>
      </c>
      <c r="T46" s="22">
        <f t="shared" si="10"/>
        <v>272000000</v>
      </c>
      <c r="V46" s="42">
        <f t="shared" si="11"/>
        <v>156000000</v>
      </c>
      <c r="W46" s="42">
        <f t="shared" si="11"/>
        <v>148000000</v>
      </c>
      <c r="X46" s="42">
        <f t="shared" si="11"/>
        <v>138000000</v>
      </c>
      <c r="Y46" s="42">
        <f t="shared" si="11"/>
        <v>128000000</v>
      </c>
    </row>
    <row r="47" spans="1:25" ht="15" customHeight="1" x14ac:dyDescent="0.3">
      <c r="A47" s="30">
        <v>44</v>
      </c>
      <c r="B47" s="31">
        <v>530</v>
      </c>
      <c r="C47" s="31" t="s">
        <v>26</v>
      </c>
      <c r="D47" s="32">
        <v>54.398400000000002</v>
      </c>
      <c r="E47" s="61">
        <f t="shared" si="1"/>
        <v>16.455515999999999</v>
      </c>
      <c r="F47" s="61">
        <v>18.799199999999999</v>
      </c>
      <c r="G47" s="61">
        <f t="shared" si="2"/>
        <v>5.6867579999999993</v>
      </c>
      <c r="H47" s="61">
        <f t="shared" si="3"/>
        <v>73.197599999999994</v>
      </c>
      <c r="I47" s="61">
        <f t="shared" si="4"/>
        <v>22.142273999999997</v>
      </c>
      <c r="J47" s="61">
        <v>30.7471</v>
      </c>
      <c r="K47" s="61">
        <f t="shared" si="5"/>
        <v>9.3009977500000005</v>
      </c>
      <c r="L47" s="61">
        <f t="shared" si="6"/>
        <v>103.9447</v>
      </c>
      <c r="M47" s="61">
        <f t="shared" si="7"/>
        <v>31.443271749999997</v>
      </c>
      <c r="N47" s="32">
        <v>18.916599999999999</v>
      </c>
      <c r="O47" s="32">
        <f t="shared" si="8"/>
        <v>5.7222714999999997</v>
      </c>
      <c r="P47" s="60">
        <v>94468000</v>
      </c>
      <c r="Q47" s="60">
        <v>194120000</v>
      </c>
      <c r="R47" s="60">
        <f t="shared" si="9"/>
        <v>288588000</v>
      </c>
      <c r="S47" s="22">
        <v>19412000</v>
      </c>
      <c r="T47" s="22">
        <f t="shared" si="10"/>
        <v>308000000</v>
      </c>
      <c r="V47" s="42">
        <f t="shared" si="11"/>
        <v>177000000</v>
      </c>
      <c r="W47" s="42">
        <f t="shared" si="11"/>
        <v>168000000</v>
      </c>
      <c r="X47" s="42">
        <f t="shared" si="11"/>
        <v>156000000</v>
      </c>
      <c r="Y47" s="42">
        <f t="shared" si="11"/>
        <v>145000000</v>
      </c>
    </row>
    <row r="48" spans="1:25" ht="15" customHeight="1" x14ac:dyDescent="0.3">
      <c r="A48" s="30">
        <v>45</v>
      </c>
      <c r="B48" s="31">
        <v>532</v>
      </c>
      <c r="C48" s="31" t="s">
        <v>26</v>
      </c>
      <c r="D48" s="32">
        <v>54.398400000000002</v>
      </c>
      <c r="E48" s="61">
        <f t="shared" si="1"/>
        <v>16.455515999999999</v>
      </c>
      <c r="F48" s="61">
        <v>18.799199999999999</v>
      </c>
      <c r="G48" s="61">
        <f t="shared" si="2"/>
        <v>5.6867579999999993</v>
      </c>
      <c r="H48" s="61">
        <f t="shared" si="3"/>
        <v>73.197599999999994</v>
      </c>
      <c r="I48" s="61">
        <f t="shared" si="4"/>
        <v>22.142273999999997</v>
      </c>
      <c r="J48" s="61">
        <v>30.7471</v>
      </c>
      <c r="K48" s="61">
        <f t="shared" si="5"/>
        <v>9.3009977500000005</v>
      </c>
      <c r="L48" s="61">
        <f t="shared" si="6"/>
        <v>103.9447</v>
      </c>
      <c r="M48" s="61">
        <f t="shared" si="7"/>
        <v>31.443271749999997</v>
      </c>
      <c r="N48" s="32">
        <v>18.916599999999999</v>
      </c>
      <c r="O48" s="32">
        <f t="shared" si="8"/>
        <v>5.7222714999999997</v>
      </c>
      <c r="P48" s="60">
        <v>94468000</v>
      </c>
      <c r="Q48" s="60">
        <v>194120000</v>
      </c>
      <c r="R48" s="60">
        <f t="shared" si="9"/>
        <v>288588000</v>
      </c>
      <c r="S48" s="22">
        <v>19412000</v>
      </c>
      <c r="T48" s="22">
        <f t="shared" si="10"/>
        <v>308000000</v>
      </c>
      <c r="V48" s="42">
        <f t="shared" si="11"/>
        <v>177000000</v>
      </c>
      <c r="W48" s="42">
        <f t="shared" si="11"/>
        <v>168000000</v>
      </c>
      <c r="X48" s="42">
        <f t="shared" si="11"/>
        <v>156000000</v>
      </c>
      <c r="Y48" s="42">
        <f t="shared" si="11"/>
        <v>145000000</v>
      </c>
    </row>
    <row r="49" spans="1:25" ht="15" customHeight="1" x14ac:dyDescent="0.3">
      <c r="A49" s="30">
        <v>46</v>
      </c>
      <c r="B49" s="31">
        <v>533</v>
      </c>
      <c r="C49" s="31" t="s">
        <v>26</v>
      </c>
      <c r="D49" s="32">
        <v>54.398400000000002</v>
      </c>
      <c r="E49" s="61">
        <f t="shared" si="1"/>
        <v>16.455515999999999</v>
      </c>
      <c r="F49" s="61">
        <v>18.799199999999999</v>
      </c>
      <c r="G49" s="61">
        <f t="shared" si="2"/>
        <v>5.6867579999999993</v>
      </c>
      <c r="H49" s="61">
        <f t="shared" si="3"/>
        <v>73.197599999999994</v>
      </c>
      <c r="I49" s="61">
        <f t="shared" si="4"/>
        <v>22.142273999999997</v>
      </c>
      <c r="J49" s="61">
        <v>30.7471</v>
      </c>
      <c r="K49" s="61">
        <f t="shared" si="5"/>
        <v>9.3009977500000005</v>
      </c>
      <c r="L49" s="61">
        <f t="shared" si="6"/>
        <v>103.9447</v>
      </c>
      <c r="M49" s="61">
        <f t="shared" si="7"/>
        <v>31.443271749999997</v>
      </c>
      <c r="N49" s="32">
        <v>18.916599999999999</v>
      </c>
      <c r="O49" s="32">
        <f t="shared" si="8"/>
        <v>5.7222714999999997</v>
      </c>
      <c r="P49" s="60">
        <v>94468000</v>
      </c>
      <c r="Q49" s="60">
        <v>194120000</v>
      </c>
      <c r="R49" s="60">
        <f t="shared" si="9"/>
        <v>288588000</v>
      </c>
      <c r="S49" s="22">
        <v>19412000</v>
      </c>
      <c r="T49" s="22">
        <f t="shared" si="10"/>
        <v>308000000</v>
      </c>
      <c r="V49" s="42">
        <f t="shared" si="11"/>
        <v>177000000</v>
      </c>
      <c r="W49" s="42">
        <f t="shared" si="11"/>
        <v>168000000</v>
      </c>
      <c r="X49" s="42">
        <f t="shared" si="11"/>
        <v>156000000</v>
      </c>
      <c r="Y49" s="42">
        <f t="shared" si="11"/>
        <v>145000000</v>
      </c>
    </row>
    <row r="50" spans="1:25" ht="15" customHeight="1" x14ac:dyDescent="0.3">
      <c r="A50" s="30">
        <v>47</v>
      </c>
      <c r="B50" s="31">
        <v>535</v>
      </c>
      <c r="C50" s="31" t="s">
        <v>26</v>
      </c>
      <c r="D50" s="32">
        <v>54.398400000000002</v>
      </c>
      <c r="E50" s="61">
        <f t="shared" si="1"/>
        <v>16.455515999999999</v>
      </c>
      <c r="F50" s="61">
        <v>18.799199999999999</v>
      </c>
      <c r="G50" s="61">
        <f t="shared" si="2"/>
        <v>5.6867579999999993</v>
      </c>
      <c r="H50" s="61">
        <f t="shared" si="3"/>
        <v>73.197599999999994</v>
      </c>
      <c r="I50" s="61">
        <f t="shared" si="4"/>
        <v>22.142273999999997</v>
      </c>
      <c r="J50" s="61">
        <v>30.7471</v>
      </c>
      <c r="K50" s="61">
        <f t="shared" si="5"/>
        <v>9.3009977500000005</v>
      </c>
      <c r="L50" s="61">
        <f t="shared" si="6"/>
        <v>103.9447</v>
      </c>
      <c r="M50" s="61">
        <f t="shared" si="7"/>
        <v>31.443271749999997</v>
      </c>
      <c r="N50" s="32">
        <v>18.916599999999999</v>
      </c>
      <c r="O50" s="32">
        <f t="shared" si="8"/>
        <v>5.7222714999999997</v>
      </c>
      <c r="P50" s="60">
        <v>94468000</v>
      </c>
      <c r="Q50" s="60">
        <v>194120000</v>
      </c>
      <c r="R50" s="60">
        <f t="shared" si="9"/>
        <v>288588000</v>
      </c>
      <c r="S50" s="22">
        <v>19412000</v>
      </c>
      <c r="T50" s="22">
        <f t="shared" si="10"/>
        <v>308000000</v>
      </c>
      <c r="V50" s="42">
        <f t="shared" si="11"/>
        <v>177000000</v>
      </c>
      <c r="W50" s="42">
        <f t="shared" si="11"/>
        <v>168000000</v>
      </c>
      <c r="X50" s="42">
        <f t="shared" si="11"/>
        <v>156000000</v>
      </c>
      <c r="Y50" s="42">
        <f t="shared" si="11"/>
        <v>145000000</v>
      </c>
    </row>
    <row r="51" spans="1:25" ht="15" customHeight="1" x14ac:dyDescent="0.3">
      <c r="A51" s="30">
        <v>48</v>
      </c>
      <c r="B51" s="31">
        <v>537</v>
      </c>
      <c r="C51" s="31" t="s">
        <v>27</v>
      </c>
      <c r="D51" s="32">
        <v>69.160399999999996</v>
      </c>
      <c r="E51" s="61">
        <f t="shared" si="1"/>
        <v>20.921021</v>
      </c>
      <c r="F51" s="61">
        <v>22.977499999999999</v>
      </c>
      <c r="G51" s="61">
        <f t="shared" si="2"/>
        <v>6.9506937499999992</v>
      </c>
      <c r="H51" s="61">
        <f t="shared" si="3"/>
        <v>92.137900000000002</v>
      </c>
      <c r="I51" s="61">
        <f t="shared" si="4"/>
        <v>27.871714749999999</v>
      </c>
      <c r="J51" s="61">
        <v>39.090800000000002</v>
      </c>
      <c r="K51" s="61">
        <f t="shared" si="5"/>
        <v>11.824967000000001</v>
      </c>
      <c r="L51" s="61">
        <f t="shared" si="6"/>
        <v>131.2287</v>
      </c>
      <c r="M51" s="61">
        <f t="shared" si="7"/>
        <v>39.696681750000003</v>
      </c>
      <c r="N51" s="32">
        <v>24.05</v>
      </c>
      <c r="O51" s="32">
        <f t="shared" si="8"/>
        <v>7.2751250000000001</v>
      </c>
      <c r="P51" s="60">
        <v>118699000</v>
      </c>
      <c r="Q51" s="60">
        <v>243910000</v>
      </c>
      <c r="R51" s="60">
        <f t="shared" si="9"/>
        <v>362609000</v>
      </c>
      <c r="S51" s="22">
        <v>24391000</v>
      </c>
      <c r="T51" s="22">
        <f t="shared" si="10"/>
        <v>387000000</v>
      </c>
      <c r="V51" s="42">
        <f t="shared" si="11"/>
        <v>222000000</v>
      </c>
      <c r="W51" s="42">
        <f t="shared" si="11"/>
        <v>211000000</v>
      </c>
      <c r="X51" s="42">
        <f t="shared" si="11"/>
        <v>196000000</v>
      </c>
      <c r="Y51" s="42">
        <f t="shared" si="11"/>
        <v>182000000</v>
      </c>
    </row>
    <row r="52" spans="1:25" ht="15" customHeight="1" x14ac:dyDescent="0.3">
      <c r="A52" s="30">
        <v>49</v>
      </c>
      <c r="B52" s="31">
        <v>538</v>
      </c>
      <c r="C52" s="31" t="s">
        <v>30</v>
      </c>
      <c r="D52" s="32">
        <v>55.530200000000001</v>
      </c>
      <c r="E52" s="61">
        <f t="shared" si="1"/>
        <v>16.7978855</v>
      </c>
      <c r="F52" s="61">
        <v>19.1568</v>
      </c>
      <c r="G52" s="61">
        <f t="shared" si="2"/>
        <v>5.7949320000000002</v>
      </c>
      <c r="H52" s="61">
        <f t="shared" si="3"/>
        <v>74.686999999999998</v>
      </c>
      <c r="I52" s="61">
        <f t="shared" si="4"/>
        <v>22.592817499999999</v>
      </c>
      <c r="J52" s="61">
        <v>31.386699999999998</v>
      </c>
      <c r="K52" s="61">
        <f t="shared" si="5"/>
        <v>9.4944767499999987</v>
      </c>
      <c r="L52" s="61">
        <f t="shared" si="6"/>
        <v>106.0737</v>
      </c>
      <c r="M52" s="61">
        <f t="shared" si="7"/>
        <v>32.087294249999999</v>
      </c>
      <c r="N52" s="32">
        <v>19.310199999999998</v>
      </c>
      <c r="O52" s="32">
        <f t="shared" si="8"/>
        <v>5.8413354999999996</v>
      </c>
      <c r="P52" s="60">
        <v>95389000</v>
      </c>
      <c r="Q52" s="60">
        <v>196010000</v>
      </c>
      <c r="R52" s="60">
        <f t="shared" si="9"/>
        <v>291399000</v>
      </c>
      <c r="S52" s="22">
        <v>19601000</v>
      </c>
      <c r="T52" s="22">
        <f t="shared" si="10"/>
        <v>311000000</v>
      </c>
      <c r="V52" s="42">
        <f t="shared" si="11"/>
        <v>178000000</v>
      </c>
      <c r="W52" s="42">
        <f t="shared" si="11"/>
        <v>170000000</v>
      </c>
      <c r="X52" s="42">
        <f t="shared" si="11"/>
        <v>158000000</v>
      </c>
      <c r="Y52" s="42">
        <f t="shared" si="11"/>
        <v>146000000</v>
      </c>
    </row>
    <row r="53" spans="1:25" ht="15" customHeight="1" x14ac:dyDescent="0.3">
      <c r="A53" s="30">
        <v>50</v>
      </c>
      <c r="B53" s="31">
        <v>539</v>
      </c>
      <c r="C53" s="31" t="s">
        <v>30</v>
      </c>
      <c r="D53" s="32">
        <v>55.530200000000001</v>
      </c>
      <c r="E53" s="61">
        <f t="shared" si="1"/>
        <v>16.7978855</v>
      </c>
      <c r="F53" s="61">
        <v>19.1568</v>
      </c>
      <c r="G53" s="61">
        <f t="shared" si="2"/>
        <v>5.7949320000000002</v>
      </c>
      <c r="H53" s="61">
        <f t="shared" si="3"/>
        <v>74.686999999999998</v>
      </c>
      <c r="I53" s="61">
        <f t="shared" si="4"/>
        <v>22.592817499999999</v>
      </c>
      <c r="J53" s="61">
        <v>31.386699999999998</v>
      </c>
      <c r="K53" s="61">
        <f t="shared" si="5"/>
        <v>9.4944767499999987</v>
      </c>
      <c r="L53" s="61">
        <f t="shared" si="6"/>
        <v>106.0737</v>
      </c>
      <c r="M53" s="61">
        <f t="shared" si="7"/>
        <v>32.087294249999999</v>
      </c>
      <c r="N53" s="32">
        <v>19.310199999999998</v>
      </c>
      <c r="O53" s="32">
        <f t="shared" si="8"/>
        <v>5.8413354999999996</v>
      </c>
      <c r="P53" s="60">
        <v>95389000</v>
      </c>
      <c r="Q53" s="60">
        <v>196010000</v>
      </c>
      <c r="R53" s="60">
        <f t="shared" si="9"/>
        <v>291399000</v>
      </c>
      <c r="S53" s="22">
        <v>19601000</v>
      </c>
      <c r="T53" s="22">
        <f t="shared" si="10"/>
        <v>311000000</v>
      </c>
      <c r="V53" s="42">
        <f t="shared" si="11"/>
        <v>178000000</v>
      </c>
      <c r="W53" s="42">
        <f t="shared" si="11"/>
        <v>170000000</v>
      </c>
      <c r="X53" s="42">
        <f t="shared" si="11"/>
        <v>158000000</v>
      </c>
      <c r="Y53" s="42">
        <f t="shared" si="11"/>
        <v>146000000</v>
      </c>
    </row>
    <row r="54" spans="1:25" ht="15" customHeight="1" x14ac:dyDescent="0.3">
      <c r="A54" s="30">
        <v>51</v>
      </c>
      <c r="B54" s="31">
        <v>547</v>
      </c>
      <c r="C54" s="31" t="s">
        <v>27</v>
      </c>
      <c r="D54" s="32">
        <v>69.160399999999996</v>
      </c>
      <c r="E54" s="61">
        <f t="shared" si="1"/>
        <v>20.921021</v>
      </c>
      <c r="F54" s="61">
        <v>22.977499999999999</v>
      </c>
      <c r="G54" s="61">
        <f t="shared" si="2"/>
        <v>6.9506937499999992</v>
      </c>
      <c r="H54" s="61">
        <f t="shared" si="3"/>
        <v>92.137900000000002</v>
      </c>
      <c r="I54" s="61">
        <f t="shared" si="4"/>
        <v>27.871714749999999</v>
      </c>
      <c r="J54" s="61">
        <v>39.090800000000002</v>
      </c>
      <c r="K54" s="61">
        <f t="shared" si="5"/>
        <v>11.824967000000001</v>
      </c>
      <c r="L54" s="61">
        <f t="shared" si="6"/>
        <v>131.2287</v>
      </c>
      <c r="M54" s="61">
        <f t="shared" si="7"/>
        <v>39.696681750000003</v>
      </c>
      <c r="N54" s="32">
        <v>24.05</v>
      </c>
      <c r="O54" s="32">
        <f t="shared" si="8"/>
        <v>7.2751250000000001</v>
      </c>
      <c r="P54" s="60">
        <v>119926000</v>
      </c>
      <c r="Q54" s="60">
        <v>246431000</v>
      </c>
      <c r="R54" s="60">
        <f t="shared" si="9"/>
        <v>366357000</v>
      </c>
      <c r="S54" s="22">
        <v>24643000</v>
      </c>
      <c r="T54" s="22">
        <f t="shared" si="10"/>
        <v>391000000</v>
      </c>
      <c r="V54" s="42">
        <f t="shared" si="11"/>
        <v>224000000</v>
      </c>
      <c r="W54" s="42">
        <f t="shared" si="11"/>
        <v>213000000</v>
      </c>
      <c r="X54" s="42">
        <f t="shared" si="11"/>
        <v>198000000</v>
      </c>
      <c r="Y54" s="42">
        <f t="shared" si="11"/>
        <v>184000000</v>
      </c>
    </row>
    <row r="55" spans="1:25" ht="15" customHeight="1" x14ac:dyDescent="0.3">
      <c r="A55" s="30">
        <v>52</v>
      </c>
      <c r="B55" s="31">
        <v>548</v>
      </c>
      <c r="C55" s="31" t="s">
        <v>27</v>
      </c>
      <c r="D55" s="32">
        <v>69.160399999999996</v>
      </c>
      <c r="E55" s="61">
        <f t="shared" si="1"/>
        <v>20.921021</v>
      </c>
      <c r="F55" s="61">
        <v>22.977499999999999</v>
      </c>
      <c r="G55" s="61">
        <f t="shared" si="2"/>
        <v>6.9506937499999992</v>
      </c>
      <c r="H55" s="61">
        <f t="shared" si="3"/>
        <v>92.137900000000002</v>
      </c>
      <c r="I55" s="61">
        <f t="shared" si="4"/>
        <v>27.871714749999999</v>
      </c>
      <c r="J55" s="61">
        <v>39.090800000000002</v>
      </c>
      <c r="K55" s="61">
        <f t="shared" si="5"/>
        <v>11.824967000000001</v>
      </c>
      <c r="L55" s="61">
        <f t="shared" si="6"/>
        <v>131.2287</v>
      </c>
      <c r="M55" s="61">
        <f t="shared" si="7"/>
        <v>39.696681750000003</v>
      </c>
      <c r="N55" s="32">
        <v>24.05</v>
      </c>
      <c r="O55" s="32">
        <f t="shared" si="8"/>
        <v>7.2751250000000001</v>
      </c>
      <c r="P55" s="60">
        <v>119926000</v>
      </c>
      <c r="Q55" s="60">
        <v>246431000</v>
      </c>
      <c r="R55" s="60">
        <f t="shared" si="9"/>
        <v>366357000</v>
      </c>
      <c r="S55" s="22">
        <v>24643000</v>
      </c>
      <c r="T55" s="22">
        <f t="shared" si="10"/>
        <v>391000000</v>
      </c>
      <c r="V55" s="42">
        <f t="shared" si="11"/>
        <v>224000000</v>
      </c>
      <c r="W55" s="42">
        <f t="shared" si="11"/>
        <v>213000000</v>
      </c>
      <c r="X55" s="42">
        <f t="shared" si="11"/>
        <v>198000000</v>
      </c>
      <c r="Y55" s="42">
        <f t="shared" si="11"/>
        <v>184000000</v>
      </c>
    </row>
    <row r="56" spans="1:25" ht="15" customHeight="1" x14ac:dyDescent="0.3">
      <c r="A56" s="30">
        <v>53</v>
      </c>
      <c r="B56" s="31">
        <v>550</v>
      </c>
      <c r="C56" s="31" t="s">
        <v>28</v>
      </c>
      <c r="D56" s="32">
        <v>45.592700000000001</v>
      </c>
      <c r="E56" s="61">
        <f t="shared" si="1"/>
        <v>13.79179175</v>
      </c>
      <c r="F56" s="61">
        <v>15.622199999999999</v>
      </c>
      <c r="G56" s="61">
        <f t="shared" si="2"/>
        <v>4.7257154999999997</v>
      </c>
      <c r="H56" s="61">
        <f t="shared" si="3"/>
        <v>61.2149</v>
      </c>
      <c r="I56" s="61">
        <f t="shared" si="4"/>
        <v>18.517507249999998</v>
      </c>
      <c r="J56" s="61">
        <v>25.7699</v>
      </c>
      <c r="K56" s="61">
        <f t="shared" si="5"/>
        <v>7.7953947499999998</v>
      </c>
      <c r="L56" s="61">
        <f t="shared" si="6"/>
        <v>86.984800000000007</v>
      </c>
      <c r="M56" s="61">
        <f t="shared" si="7"/>
        <v>26.312902000000001</v>
      </c>
      <c r="N56" s="32">
        <v>15.8545</v>
      </c>
      <c r="O56" s="32">
        <f t="shared" si="8"/>
        <v>4.7959862499999995</v>
      </c>
      <c r="P56" s="60">
        <v>84040000</v>
      </c>
      <c r="Q56" s="60">
        <v>172691000</v>
      </c>
      <c r="R56" s="60">
        <f t="shared" si="9"/>
        <v>256731000</v>
      </c>
      <c r="S56" s="22">
        <v>17269000</v>
      </c>
      <c r="T56" s="22">
        <f t="shared" si="10"/>
        <v>274000000</v>
      </c>
      <c r="V56" s="42">
        <f t="shared" si="11"/>
        <v>157000000</v>
      </c>
      <c r="W56" s="42">
        <f t="shared" si="11"/>
        <v>149000000</v>
      </c>
      <c r="X56" s="42">
        <f t="shared" si="11"/>
        <v>139000000</v>
      </c>
      <c r="Y56" s="42">
        <f t="shared" si="11"/>
        <v>129000000</v>
      </c>
    </row>
    <row r="57" spans="1:25" ht="15" customHeight="1" x14ac:dyDescent="0.3">
      <c r="A57" s="30">
        <v>54</v>
      </c>
      <c r="B57" s="31">
        <v>551</v>
      </c>
      <c r="C57" s="31" t="s">
        <v>29</v>
      </c>
      <c r="D57" s="32">
        <v>48.887599999999999</v>
      </c>
      <c r="E57" s="61">
        <f t="shared" si="1"/>
        <v>14.788499</v>
      </c>
      <c r="F57" s="61">
        <v>16.754100000000001</v>
      </c>
      <c r="G57" s="61">
        <f t="shared" si="2"/>
        <v>5.06811525</v>
      </c>
      <c r="H57" s="61">
        <f t="shared" si="3"/>
        <v>65.6417</v>
      </c>
      <c r="I57" s="61">
        <f t="shared" si="4"/>
        <v>19.85661425</v>
      </c>
      <c r="J57" s="61">
        <v>27.632300000000001</v>
      </c>
      <c r="K57" s="61">
        <f t="shared" si="5"/>
        <v>8.3587707499999997</v>
      </c>
      <c r="L57" s="61">
        <f t="shared" si="6"/>
        <v>93.274000000000001</v>
      </c>
      <c r="M57" s="61">
        <f t="shared" si="7"/>
        <v>28.215384999999998</v>
      </c>
      <c r="N57" s="32">
        <v>17.000299999999999</v>
      </c>
      <c r="O57" s="32">
        <f t="shared" si="8"/>
        <v>5.1425907499999992</v>
      </c>
      <c r="P57" s="60">
        <v>84040000</v>
      </c>
      <c r="Q57" s="60">
        <v>172691000</v>
      </c>
      <c r="R57" s="60">
        <f t="shared" si="9"/>
        <v>256731000</v>
      </c>
      <c r="S57" s="22">
        <v>17269000</v>
      </c>
      <c r="T57" s="22">
        <f t="shared" si="10"/>
        <v>274000000</v>
      </c>
      <c r="V57" s="42">
        <f t="shared" si="11"/>
        <v>157000000</v>
      </c>
      <c r="W57" s="42">
        <f t="shared" si="11"/>
        <v>149000000</v>
      </c>
      <c r="X57" s="42">
        <f t="shared" si="11"/>
        <v>139000000</v>
      </c>
      <c r="Y57" s="42">
        <f t="shared" si="11"/>
        <v>129000000</v>
      </c>
    </row>
    <row r="58" spans="1:25" ht="15" customHeight="1" x14ac:dyDescent="0.3">
      <c r="A58" s="30">
        <v>55</v>
      </c>
      <c r="B58" s="31">
        <v>557</v>
      </c>
      <c r="C58" s="31" t="s">
        <v>28</v>
      </c>
      <c r="D58" s="32">
        <v>45.592700000000001</v>
      </c>
      <c r="E58" s="61">
        <f t="shared" si="1"/>
        <v>13.79179175</v>
      </c>
      <c r="F58" s="61">
        <v>15.622199999999999</v>
      </c>
      <c r="G58" s="61">
        <f t="shared" si="2"/>
        <v>4.7257154999999997</v>
      </c>
      <c r="H58" s="61">
        <f t="shared" si="3"/>
        <v>61.2149</v>
      </c>
      <c r="I58" s="61">
        <f t="shared" si="4"/>
        <v>18.517507249999998</v>
      </c>
      <c r="J58" s="61">
        <v>25.7699</v>
      </c>
      <c r="K58" s="61">
        <f t="shared" si="5"/>
        <v>7.7953947499999998</v>
      </c>
      <c r="L58" s="61">
        <f t="shared" si="6"/>
        <v>86.984800000000007</v>
      </c>
      <c r="M58" s="61">
        <f t="shared" si="7"/>
        <v>26.312902000000001</v>
      </c>
      <c r="N58" s="32">
        <v>15.8545</v>
      </c>
      <c r="O58" s="32">
        <f t="shared" si="8"/>
        <v>4.7959862499999995</v>
      </c>
      <c r="P58" s="60">
        <v>84040000</v>
      </c>
      <c r="Q58" s="60">
        <v>172691000</v>
      </c>
      <c r="R58" s="60">
        <f t="shared" si="9"/>
        <v>256731000</v>
      </c>
      <c r="S58" s="22">
        <v>17269000</v>
      </c>
      <c r="T58" s="22">
        <f t="shared" si="10"/>
        <v>274000000</v>
      </c>
      <c r="V58" s="42">
        <f t="shared" si="11"/>
        <v>157000000</v>
      </c>
      <c r="W58" s="42">
        <f t="shared" si="11"/>
        <v>149000000</v>
      </c>
      <c r="X58" s="42">
        <f t="shared" si="11"/>
        <v>139000000</v>
      </c>
      <c r="Y58" s="42">
        <f t="shared" si="11"/>
        <v>129000000</v>
      </c>
    </row>
    <row r="59" spans="1:25" ht="15" customHeight="1" x14ac:dyDescent="0.3">
      <c r="A59" s="30">
        <v>56</v>
      </c>
      <c r="B59" s="31">
        <v>560</v>
      </c>
      <c r="C59" s="31" t="s">
        <v>28</v>
      </c>
      <c r="D59" s="32">
        <v>45.592700000000001</v>
      </c>
      <c r="E59" s="61">
        <f t="shared" si="1"/>
        <v>13.79179175</v>
      </c>
      <c r="F59" s="61">
        <v>15.622199999999999</v>
      </c>
      <c r="G59" s="61">
        <f t="shared" si="2"/>
        <v>4.7257154999999997</v>
      </c>
      <c r="H59" s="61">
        <f t="shared" si="3"/>
        <v>61.2149</v>
      </c>
      <c r="I59" s="61">
        <f t="shared" si="4"/>
        <v>18.517507249999998</v>
      </c>
      <c r="J59" s="61">
        <v>25.7699</v>
      </c>
      <c r="K59" s="61">
        <f t="shared" si="5"/>
        <v>7.7953947499999998</v>
      </c>
      <c r="L59" s="61">
        <f t="shared" si="6"/>
        <v>86.984800000000007</v>
      </c>
      <c r="M59" s="61">
        <f t="shared" si="7"/>
        <v>26.312902000000001</v>
      </c>
      <c r="N59" s="32">
        <v>15.8545</v>
      </c>
      <c r="O59" s="32">
        <f t="shared" si="8"/>
        <v>4.7959862499999995</v>
      </c>
      <c r="P59" s="60">
        <v>84040000</v>
      </c>
      <c r="Q59" s="60">
        <v>172691000</v>
      </c>
      <c r="R59" s="60">
        <f t="shared" si="9"/>
        <v>256731000</v>
      </c>
      <c r="S59" s="22">
        <v>17269000</v>
      </c>
      <c r="T59" s="22">
        <f t="shared" si="10"/>
        <v>274000000</v>
      </c>
      <c r="V59" s="42">
        <f t="shared" si="11"/>
        <v>157000000</v>
      </c>
      <c r="W59" s="42">
        <f t="shared" si="11"/>
        <v>149000000</v>
      </c>
      <c r="X59" s="42">
        <f t="shared" si="11"/>
        <v>139000000</v>
      </c>
      <c r="Y59" s="42">
        <f t="shared" si="11"/>
        <v>129000000</v>
      </c>
    </row>
    <row r="60" spans="1:25" ht="15" customHeight="1" x14ac:dyDescent="0.3">
      <c r="A60" s="30">
        <v>57</v>
      </c>
      <c r="B60" s="31">
        <v>562</v>
      </c>
      <c r="C60" s="31" t="s">
        <v>28</v>
      </c>
      <c r="D60" s="32">
        <v>45.592700000000001</v>
      </c>
      <c r="E60" s="61">
        <f t="shared" si="1"/>
        <v>13.79179175</v>
      </c>
      <c r="F60" s="61">
        <v>15.622199999999999</v>
      </c>
      <c r="G60" s="61">
        <f t="shared" si="2"/>
        <v>4.7257154999999997</v>
      </c>
      <c r="H60" s="61">
        <f t="shared" si="3"/>
        <v>61.2149</v>
      </c>
      <c r="I60" s="61">
        <f t="shared" si="4"/>
        <v>18.517507249999998</v>
      </c>
      <c r="J60" s="61">
        <v>25.7699</v>
      </c>
      <c r="K60" s="61">
        <f t="shared" si="5"/>
        <v>7.7953947499999998</v>
      </c>
      <c r="L60" s="61">
        <f t="shared" si="6"/>
        <v>86.984800000000007</v>
      </c>
      <c r="M60" s="61">
        <f t="shared" si="7"/>
        <v>26.312902000000001</v>
      </c>
      <c r="N60" s="32">
        <v>15.8545</v>
      </c>
      <c r="O60" s="32">
        <f t="shared" si="8"/>
        <v>4.7959862499999995</v>
      </c>
      <c r="P60" s="60">
        <v>84040000</v>
      </c>
      <c r="Q60" s="60">
        <v>172691000</v>
      </c>
      <c r="R60" s="60">
        <f t="shared" si="9"/>
        <v>256731000</v>
      </c>
      <c r="S60" s="22">
        <v>17269000</v>
      </c>
      <c r="T60" s="22">
        <f t="shared" si="10"/>
        <v>274000000</v>
      </c>
      <c r="V60" s="42">
        <f t="shared" si="11"/>
        <v>157000000</v>
      </c>
      <c r="W60" s="42">
        <f t="shared" si="11"/>
        <v>149000000</v>
      </c>
      <c r="X60" s="42">
        <f t="shared" si="11"/>
        <v>139000000</v>
      </c>
      <c r="Y60" s="42">
        <f t="shared" si="11"/>
        <v>129000000</v>
      </c>
    </row>
    <row r="61" spans="1:25" ht="15" customHeight="1" x14ac:dyDescent="0.3">
      <c r="A61" s="30">
        <v>58</v>
      </c>
      <c r="B61" s="31">
        <v>401</v>
      </c>
      <c r="C61" s="31" t="s">
        <v>26</v>
      </c>
      <c r="D61" s="32">
        <v>54.398400000000002</v>
      </c>
      <c r="E61" s="61">
        <f t="shared" si="1"/>
        <v>16.455515999999999</v>
      </c>
      <c r="F61" s="61">
        <v>18.799199999999999</v>
      </c>
      <c r="G61" s="61">
        <f t="shared" si="2"/>
        <v>5.6867579999999993</v>
      </c>
      <c r="H61" s="61">
        <f t="shared" si="3"/>
        <v>73.197599999999994</v>
      </c>
      <c r="I61" s="61">
        <f t="shared" si="4"/>
        <v>22.142273999999997</v>
      </c>
      <c r="J61" s="61">
        <v>30.7471</v>
      </c>
      <c r="K61" s="61">
        <f t="shared" si="5"/>
        <v>9.3009977500000005</v>
      </c>
      <c r="L61" s="61">
        <f t="shared" si="6"/>
        <v>103.9447</v>
      </c>
      <c r="M61" s="61">
        <f t="shared" si="7"/>
        <v>31.443271749999997</v>
      </c>
      <c r="N61" s="32">
        <v>18.916599999999999</v>
      </c>
      <c r="O61" s="32">
        <f t="shared" si="8"/>
        <v>5.7222714999999997</v>
      </c>
      <c r="P61" s="60">
        <v>94468000</v>
      </c>
      <c r="Q61" s="60">
        <v>194120000</v>
      </c>
      <c r="R61" s="60">
        <f t="shared" si="9"/>
        <v>288588000</v>
      </c>
      <c r="S61" s="22">
        <v>19412000</v>
      </c>
      <c r="T61" s="22">
        <f t="shared" si="10"/>
        <v>308000000</v>
      </c>
      <c r="V61" s="42">
        <f t="shared" si="11"/>
        <v>177000000</v>
      </c>
      <c r="W61" s="42">
        <f t="shared" si="11"/>
        <v>168000000</v>
      </c>
      <c r="X61" s="42">
        <f t="shared" si="11"/>
        <v>156000000</v>
      </c>
      <c r="Y61" s="42">
        <f t="shared" si="11"/>
        <v>145000000</v>
      </c>
    </row>
    <row r="62" spans="1:25" ht="15" customHeight="1" x14ac:dyDescent="0.3">
      <c r="A62" s="30">
        <v>59</v>
      </c>
      <c r="B62" s="31">
        <v>402</v>
      </c>
      <c r="C62" s="31" t="s">
        <v>26</v>
      </c>
      <c r="D62" s="32">
        <v>54.398400000000002</v>
      </c>
      <c r="E62" s="61">
        <f t="shared" si="1"/>
        <v>16.455515999999999</v>
      </c>
      <c r="F62" s="61">
        <v>18.799199999999999</v>
      </c>
      <c r="G62" s="61">
        <f t="shared" si="2"/>
        <v>5.6867579999999993</v>
      </c>
      <c r="H62" s="61">
        <f t="shared" si="3"/>
        <v>73.197599999999994</v>
      </c>
      <c r="I62" s="61">
        <f t="shared" si="4"/>
        <v>22.142273999999997</v>
      </c>
      <c r="J62" s="61">
        <v>30.7471</v>
      </c>
      <c r="K62" s="61">
        <f t="shared" si="5"/>
        <v>9.3009977500000005</v>
      </c>
      <c r="L62" s="61">
        <f t="shared" si="6"/>
        <v>103.9447</v>
      </c>
      <c r="M62" s="61">
        <f t="shared" si="7"/>
        <v>31.443271749999997</v>
      </c>
      <c r="N62" s="32">
        <v>18.916599999999999</v>
      </c>
      <c r="O62" s="32">
        <f t="shared" si="8"/>
        <v>5.7222714999999997</v>
      </c>
      <c r="P62" s="60">
        <v>94468000</v>
      </c>
      <c r="Q62" s="60">
        <v>194120000</v>
      </c>
      <c r="R62" s="60">
        <f t="shared" si="9"/>
        <v>288588000</v>
      </c>
      <c r="S62" s="22">
        <v>19412000</v>
      </c>
      <c r="T62" s="22">
        <f t="shared" si="10"/>
        <v>308000000</v>
      </c>
      <c r="V62" s="42">
        <f t="shared" si="11"/>
        <v>177000000</v>
      </c>
      <c r="W62" s="42">
        <f t="shared" si="11"/>
        <v>168000000</v>
      </c>
      <c r="X62" s="42">
        <f t="shared" si="11"/>
        <v>156000000</v>
      </c>
      <c r="Y62" s="42">
        <f t="shared" si="11"/>
        <v>145000000</v>
      </c>
    </row>
    <row r="63" spans="1:25" ht="15" customHeight="1" x14ac:dyDescent="0.3">
      <c r="A63" s="30">
        <v>60</v>
      </c>
      <c r="B63" s="31">
        <v>403</v>
      </c>
      <c r="C63" s="31" t="s">
        <v>26</v>
      </c>
      <c r="D63" s="32">
        <v>54.398400000000002</v>
      </c>
      <c r="E63" s="61">
        <f t="shared" si="1"/>
        <v>16.455515999999999</v>
      </c>
      <c r="F63" s="61">
        <v>18.799199999999999</v>
      </c>
      <c r="G63" s="61">
        <f t="shared" si="2"/>
        <v>5.6867579999999993</v>
      </c>
      <c r="H63" s="61">
        <f t="shared" si="3"/>
        <v>73.197599999999994</v>
      </c>
      <c r="I63" s="61">
        <f t="shared" si="4"/>
        <v>22.142273999999997</v>
      </c>
      <c r="J63" s="61">
        <v>30.7471</v>
      </c>
      <c r="K63" s="61">
        <f t="shared" si="5"/>
        <v>9.3009977500000005</v>
      </c>
      <c r="L63" s="61">
        <f t="shared" si="6"/>
        <v>103.9447</v>
      </c>
      <c r="M63" s="61">
        <f t="shared" si="7"/>
        <v>31.443271749999997</v>
      </c>
      <c r="N63" s="32">
        <v>18.916599999999999</v>
      </c>
      <c r="O63" s="32">
        <f t="shared" si="8"/>
        <v>5.7222714999999997</v>
      </c>
      <c r="P63" s="60">
        <v>94468000</v>
      </c>
      <c r="Q63" s="60">
        <v>194120000</v>
      </c>
      <c r="R63" s="60">
        <f t="shared" si="9"/>
        <v>288588000</v>
      </c>
      <c r="S63" s="22">
        <v>19412000</v>
      </c>
      <c r="T63" s="22">
        <f t="shared" si="10"/>
        <v>308000000</v>
      </c>
      <c r="V63" s="42">
        <f t="shared" si="11"/>
        <v>177000000</v>
      </c>
      <c r="W63" s="42">
        <f t="shared" si="11"/>
        <v>168000000</v>
      </c>
      <c r="X63" s="42">
        <f t="shared" si="11"/>
        <v>156000000</v>
      </c>
      <c r="Y63" s="42">
        <f t="shared" si="11"/>
        <v>145000000</v>
      </c>
    </row>
    <row r="64" spans="1:25" ht="15" customHeight="1" x14ac:dyDescent="0.3">
      <c r="A64" s="30">
        <v>61</v>
      </c>
      <c r="B64" s="31">
        <v>404</v>
      </c>
      <c r="C64" s="31" t="s">
        <v>26</v>
      </c>
      <c r="D64" s="32">
        <v>54.398400000000002</v>
      </c>
      <c r="E64" s="61">
        <f t="shared" si="1"/>
        <v>16.455515999999999</v>
      </c>
      <c r="F64" s="61">
        <v>18.799199999999999</v>
      </c>
      <c r="G64" s="61">
        <f t="shared" si="2"/>
        <v>5.6867579999999993</v>
      </c>
      <c r="H64" s="61">
        <f t="shared" si="3"/>
        <v>73.197599999999994</v>
      </c>
      <c r="I64" s="61">
        <f t="shared" si="4"/>
        <v>22.142273999999997</v>
      </c>
      <c r="J64" s="61">
        <v>30.7471</v>
      </c>
      <c r="K64" s="61">
        <f t="shared" si="5"/>
        <v>9.3009977500000005</v>
      </c>
      <c r="L64" s="61">
        <f t="shared" si="6"/>
        <v>103.9447</v>
      </c>
      <c r="M64" s="61">
        <f t="shared" si="7"/>
        <v>31.443271749999997</v>
      </c>
      <c r="N64" s="32">
        <v>18.916599999999999</v>
      </c>
      <c r="O64" s="32">
        <f t="shared" si="8"/>
        <v>5.7222714999999997</v>
      </c>
      <c r="P64" s="60">
        <v>94468000</v>
      </c>
      <c r="Q64" s="60">
        <v>194120000</v>
      </c>
      <c r="R64" s="60">
        <f t="shared" si="9"/>
        <v>288588000</v>
      </c>
      <c r="S64" s="22">
        <v>19412000</v>
      </c>
      <c r="T64" s="22">
        <f t="shared" si="10"/>
        <v>308000000</v>
      </c>
      <c r="V64" s="42">
        <f t="shared" si="11"/>
        <v>177000000</v>
      </c>
      <c r="W64" s="42">
        <f t="shared" si="11"/>
        <v>168000000</v>
      </c>
      <c r="X64" s="42">
        <f t="shared" si="11"/>
        <v>156000000</v>
      </c>
      <c r="Y64" s="42">
        <f t="shared" si="11"/>
        <v>145000000</v>
      </c>
    </row>
    <row r="65" spans="1:25" ht="15" customHeight="1" x14ac:dyDescent="0.3">
      <c r="A65" s="30">
        <v>62</v>
      </c>
      <c r="B65" s="31">
        <v>405</v>
      </c>
      <c r="C65" s="31" t="s">
        <v>26</v>
      </c>
      <c r="D65" s="32">
        <v>54.398400000000002</v>
      </c>
      <c r="E65" s="61">
        <f t="shared" si="1"/>
        <v>16.455515999999999</v>
      </c>
      <c r="F65" s="61">
        <v>18.799199999999999</v>
      </c>
      <c r="G65" s="61">
        <f t="shared" si="2"/>
        <v>5.6867579999999993</v>
      </c>
      <c r="H65" s="61">
        <f t="shared" si="3"/>
        <v>73.197599999999994</v>
      </c>
      <c r="I65" s="61">
        <f t="shared" si="4"/>
        <v>22.142273999999997</v>
      </c>
      <c r="J65" s="61">
        <v>30.7471</v>
      </c>
      <c r="K65" s="61">
        <f t="shared" si="5"/>
        <v>9.3009977500000005</v>
      </c>
      <c r="L65" s="61">
        <f t="shared" si="6"/>
        <v>103.9447</v>
      </c>
      <c r="M65" s="61">
        <f t="shared" si="7"/>
        <v>31.443271749999997</v>
      </c>
      <c r="N65" s="32">
        <v>18.916599999999999</v>
      </c>
      <c r="O65" s="32">
        <f t="shared" si="8"/>
        <v>5.7222714999999997</v>
      </c>
      <c r="P65" s="60">
        <v>94468000</v>
      </c>
      <c r="Q65" s="60">
        <v>194120000</v>
      </c>
      <c r="R65" s="60">
        <f t="shared" si="9"/>
        <v>288588000</v>
      </c>
      <c r="S65" s="22">
        <v>19412000</v>
      </c>
      <c r="T65" s="22">
        <f t="shared" si="10"/>
        <v>308000000</v>
      </c>
      <c r="V65" s="42">
        <f t="shared" si="11"/>
        <v>177000000</v>
      </c>
      <c r="W65" s="42">
        <f t="shared" si="11"/>
        <v>168000000</v>
      </c>
      <c r="X65" s="42">
        <f t="shared" si="11"/>
        <v>156000000</v>
      </c>
      <c r="Y65" s="42">
        <f t="shared" si="11"/>
        <v>145000000</v>
      </c>
    </row>
    <row r="66" spans="1:25" ht="15" customHeight="1" x14ac:dyDescent="0.3">
      <c r="A66" s="30">
        <v>63</v>
      </c>
      <c r="B66" s="31">
        <v>406</v>
      </c>
      <c r="C66" s="31" t="s">
        <v>26</v>
      </c>
      <c r="D66" s="32">
        <v>54.398400000000002</v>
      </c>
      <c r="E66" s="61">
        <f t="shared" si="1"/>
        <v>16.455515999999999</v>
      </c>
      <c r="F66" s="61">
        <v>18.799199999999999</v>
      </c>
      <c r="G66" s="61">
        <f t="shared" si="2"/>
        <v>5.6867579999999993</v>
      </c>
      <c r="H66" s="61">
        <f t="shared" si="3"/>
        <v>73.197599999999994</v>
      </c>
      <c r="I66" s="61">
        <f t="shared" si="4"/>
        <v>22.142273999999997</v>
      </c>
      <c r="J66" s="61">
        <v>30.7471</v>
      </c>
      <c r="K66" s="61">
        <f t="shared" si="5"/>
        <v>9.3009977500000005</v>
      </c>
      <c r="L66" s="61">
        <f t="shared" si="6"/>
        <v>103.9447</v>
      </c>
      <c r="M66" s="61">
        <f t="shared" si="7"/>
        <v>31.443271749999997</v>
      </c>
      <c r="N66" s="32">
        <v>18.916599999999999</v>
      </c>
      <c r="O66" s="32">
        <f t="shared" si="8"/>
        <v>5.7222714999999997</v>
      </c>
      <c r="P66" s="60">
        <v>94468000</v>
      </c>
      <c r="Q66" s="60">
        <v>194120000</v>
      </c>
      <c r="R66" s="60">
        <f t="shared" si="9"/>
        <v>288588000</v>
      </c>
      <c r="S66" s="22">
        <v>19412000</v>
      </c>
      <c r="T66" s="22">
        <f t="shared" si="10"/>
        <v>308000000</v>
      </c>
      <c r="V66" s="42">
        <f t="shared" si="11"/>
        <v>177000000</v>
      </c>
      <c r="W66" s="42">
        <f t="shared" si="11"/>
        <v>168000000</v>
      </c>
      <c r="X66" s="42">
        <f t="shared" si="11"/>
        <v>156000000</v>
      </c>
      <c r="Y66" s="42">
        <f t="shared" si="11"/>
        <v>145000000</v>
      </c>
    </row>
    <row r="67" spans="1:25" ht="15" customHeight="1" x14ac:dyDescent="0.3">
      <c r="A67" s="30">
        <v>64</v>
      </c>
      <c r="B67" s="31">
        <v>407</v>
      </c>
      <c r="C67" s="31" t="s">
        <v>26</v>
      </c>
      <c r="D67" s="32">
        <v>54.398400000000002</v>
      </c>
      <c r="E67" s="61">
        <f t="shared" si="1"/>
        <v>16.455515999999999</v>
      </c>
      <c r="F67" s="61">
        <v>18.799199999999999</v>
      </c>
      <c r="G67" s="61">
        <f t="shared" si="2"/>
        <v>5.6867579999999993</v>
      </c>
      <c r="H67" s="61">
        <f t="shared" si="3"/>
        <v>73.197599999999994</v>
      </c>
      <c r="I67" s="61">
        <f t="shared" si="4"/>
        <v>22.142273999999997</v>
      </c>
      <c r="J67" s="61">
        <v>30.7471</v>
      </c>
      <c r="K67" s="61">
        <f t="shared" si="5"/>
        <v>9.3009977500000005</v>
      </c>
      <c r="L67" s="61">
        <f t="shared" si="6"/>
        <v>103.9447</v>
      </c>
      <c r="M67" s="61">
        <f t="shared" si="7"/>
        <v>31.443271749999997</v>
      </c>
      <c r="N67" s="32">
        <v>18.916599999999999</v>
      </c>
      <c r="O67" s="32">
        <f t="shared" si="8"/>
        <v>5.7222714999999997</v>
      </c>
      <c r="P67" s="60">
        <v>94468000</v>
      </c>
      <c r="Q67" s="60">
        <v>194120000</v>
      </c>
      <c r="R67" s="60">
        <f t="shared" si="9"/>
        <v>288588000</v>
      </c>
      <c r="S67" s="22">
        <v>19412000</v>
      </c>
      <c r="T67" s="22">
        <f t="shared" si="10"/>
        <v>308000000</v>
      </c>
      <c r="V67" s="42">
        <f t="shared" si="11"/>
        <v>177000000</v>
      </c>
      <c r="W67" s="42">
        <f t="shared" si="11"/>
        <v>168000000</v>
      </c>
      <c r="X67" s="42">
        <f t="shared" si="11"/>
        <v>156000000</v>
      </c>
      <c r="Y67" s="42">
        <f t="shared" si="11"/>
        <v>145000000</v>
      </c>
    </row>
    <row r="68" spans="1:25" ht="15" customHeight="1" x14ac:dyDescent="0.3">
      <c r="A68" s="30">
        <v>65</v>
      </c>
      <c r="B68" s="31">
        <v>408</v>
      </c>
      <c r="C68" s="31" t="s">
        <v>27</v>
      </c>
      <c r="D68" s="32">
        <v>69.160399999999996</v>
      </c>
      <c r="E68" s="61">
        <f t="shared" si="1"/>
        <v>20.921021</v>
      </c>
      <c r="F68" s="61">
        <v>22.977499999999999</v>
      </c>
      <c r="G68" s="61">
        <f t="shared" si="2"/>
        <v>6.9506937499999992</v>
      </c>
      <c r="H68" s="61">
        <f t="shared" si="3"/>
        <v>92.137900000000002</v>
      </c>
      <c r="I68" s="61">
        <f t="shared" si="4"/>
        <v>27.871714749999999</v>
      </c>
      <c r="J68" s="61">
        <v>39.090800000000002</v>
      </c>
      <c r="K68" s="61">
        <f t="shared" si="5"/>
        <v>11.824967000000001</v>
      </c>
      <c r="L68" s="61">
        <f t="shared" si="6"/>
        <v>131.2287</v>
      </c>
      <c r="M68" s="61">
        <f t="shared" si="7"/>
        <v>39.696681750000003</v>
      </c>
      <c r="N68" s="32">
        <v>24.05</v>
      </c>
      <c r="O68" s="32">
        <f t="shared" si="8"/>
        <v>7.2751250000000001</v>
      </c>
      <c r="P68" s="60">
        <v>121153000</v>
      </c>
      <c r="Q68" s="60">
        <v>248952000</v>
      </c>
      <c r="R68" s="60">
        <f t="shared" si="9"/>
        <v>370105000</v>
      </c>
      <c r="S68" s="22">
        <v>24895000</v>
      </c>
      <c r="T68" s="22">
        <f t="shared" si="10"/>
        <v>395000000</v>
      </c>
      <c r="V68" s="42">
        <f t="shared" si="11"/>
        <v>226000000</v>
      </c>
      <c r="W68" s="42">
        <f t="shared" si="11"/>
        <v>215000000</v>
      </c>
      <c r="X68" s="42">
        <f t="shared" si="11"/>
        <v>200000000</v>
      </c>
      <c r="Y68" s="42">
        <f t="shared" si="11"/>
        <v>186000000</v>
      </c>
    </row>
    <row r="69" spans="1:25" ht="15" customHeight="1" x14ac:dyDescent="0.3">
      <c r="A69" s="30">
        <v>66</v>
      </c>
      <c r="B69" s="31">
        <v>409</v>
      </c>
      <c r="C69" s="31" t="s">
        <v>27</v>
      </c>
      <c r="D69" s="32">
        <v>69.160399999999996</v>
      </c>
      <c r="E69" s="61">
        <f t="shared" ref="E69:E132" si="12">D69*0.3025</f>
        <v>20.921021</v>
      </c>
      <c r="F69" s="61">
        <v>22.977499999999999</v>
      </c>
      <c r="G69" s="61">
        <f t="shared" ref="G69:G132" si="13">F69*0.3025</f>
        <v>6.9506937499999992</v>
      </c>
      <c r="H69" s="61">
        <f t="shared" ref="H69:H132" si="14">D69+F69</f>
        <v>92.137900000000002</v>
      </c>
      <c r="I69" s="61">
        <f t="shared" ref="I69:I132" si="15">H69*0.3025</f>
        <v>27.871714749999999</v>
      </c>
      <c r="J69" s="61">
        <v>39.090800000000002</v>
      </c>
      <c r="K69" s="61">
        <f t="shared" ref="K69:K132" si="16">J69*0.3025</f>
        <v>11.824967000000001</v>
      </c>
      <c r="L69" s="61">
        <f t="shared" ref="L69:L132" si="17">H69+J69</f>
        <v>131.2287</v>
      </c>
      <c r="M69" s="61">
        <f t="shared" ref="M69:M132" si="18">L69*0.3025</f>
        <v>39.696681750000003</v>
      </c>
      <c r="N69" s="32">
        <v>24.05</v>
      </c>
      <c r="O69" s="32">
        <f t="shared" ref="O69:O132" si="19">N69*0.3025</f>
        <v>7.2751250000000001</v>
      </c>
      <c r="P69" s="60">
        <v>121153000</v>
      </c>
      <c r="Q69" s="60">
        <v>248952000</v>
      </c>
      <c r="R69" s="60">
        <f t="shared" ref="R69:R132" si="20">P69+Q69</f>
        <v>370105000</v>
      </c>
      <c r="S69" s="22">
        <v>24895000</v>
      </c>
      <c r="T69" s="22">
        <f t="shared" ref="T69:T132" si="21">R69+S69</f>
        <v>395000000</v>
      </c>
      <c r="V69" s="42">
        <f t="shared" ref="V69:Y132" si="22">ROUNDUP($R69*V$2,-6)</f>
        <v>226000000</v>
      </c>
      <c r="W69" s="42">
        <f t="shared" si="22"/>
        <v>215000000</v>
      </c>
      <c r="X69" s="42">
        <f t="shared" si="22"/>
        <v>200000000</v>
      </c>
      <c r="Y69" s="42">
        <f t="shared" si="22"/>
        <v>186000000</v>
      </c>
    </row>
    <row r="70" spans="1:25" ht="15" customHeight="1" x14ac:dyDescent="0.3">
      <c r="A70" s="30">
        <v>67</v>
      </c>
      <c r="B70" s="31">
        <v>411</v>
      </c>
      <c r="C70" s="31" t="s">
        <v>27</v>
      </c>
      <c r="D70" s="32">
        <v>69.160399999999996</v>
      </c>
      <c r="E70" s="61">
        <f t="shared" si="12"/>
        <v>20.921021</v>
      </c>
      <c r="F70" s="61">
        <v>22.977499999999999</v>
      </c>
      <c r="G70" s="61">
        <f t="shared" si="13"/>
        <v>6.9506937499999992</v>
      </c>
      <c r="H70" s="61">
        <f t="shared" si="14"/>
        <v>92.137900000000002</v>
      </c>
      <c r="I70" s="61">
        <f t="shared" si="15"/>
        <v>27.871714749999999</v>
      </c>
      <c r="J70" s="61">
        <v>39.090800000000002</v>
      </c>
      <c r="K70" s="61">
        <f t="shared" si="16"/>
        <v>11.824967000000001</v>
      </c>
      <c r="L70" s="61">
        <f t="shared" si="17"/>
        <v>131.2287</v>
      </c>
      <c r="M70" s="61">
        <f t="shared" si="18"/>
        <v>39.696681750000003</v>
      </c>
      <c r="N70" s="32">
        <v>24.05</v>
      </c>
      <c r="O70" s="32">
        <f t="shared" si="19"/>
        <v>7.2751250000000001</v>
      </c>
      <c r="P70" s="60">
        <v>121153000</v>
      </c>
      <c r="Q70" s="60">
        <v>248952000</v>
      </c>
      <c r="R70" s="60">
        <f t="shared" si="20"/>
        <v>370105000</v>
      </c>
      <c r="S70" s="22">
        <v>24895000</v>
      </c>
      <c r="T70" s="22">
        <f t="shared" si="21"/>
        <v>395000000</v>
      </c>
      <c r="V70" s="42">
        <f t="shared" si="22"/>
        <v>226000000</v>
      </c>
      <c r="W70" s="42">
        <f t="shared" si="22"/>
        <v>215000000</v>
      </c>
      <c r="X70" s="42">
        <f t="shared" si="22"/>
        <v>200000000</v>
      </c>
      <c r="Y70" s="42">
        <f t="shared" si="22"/>
        <v>186000000</v>
      </c>
    </row>
    <row r="71" spans="1:25" ht="15" customHeight="1" x14ac:dyDescent="0.3">
      <c r="A71" s="30">
        <v>68</v>
      </c>
      <c r="B71" s="31">
        <v>412</v>
      </c>
      <c r="C71" s="31" t="s">
        <v>27</v>
      </c>
      <c r="D71" s="32">
        <v>69.160399999999996</v>
      </c>
      <c r="E71" s="61">
        <f t="shared" si="12"/>
        <v>20.921021</v>
      </c>
      <c r="F71" s="61">
        <v>22.977499999999999</v>
      </c>
      <c r="G71" s="61">
        <f t="shared" si="13"/>
        <v>6.9506937499999992</v>
      </c>
      <c r="H71" s="61">
        <f t="shared" si="14"/>
        <v>92.137900000000002</v>
      </c>
      <c r="I71" s="61">
        <f t="shared" si="15"/>
        <v>27.871714749999999</v>
      </c>
      <c r="J71" s="61">
        <v>39.090800000000002</v>
      </c>
      <c r="K71" s="61">
        <f t="shared" si="16"/>
        <v>11.824967000000001</v>
      </c>
      <c r="L71" s="61">
        <f t="shared" si="17"/>
        <v>131.2287</v>
      </c>
      <c r="M71" s="61">
        <f t="shared" si="18"/>
        <v>39.696681750000003</v>
      </c>
      <c r="N71" s="32">
        <v>24.05</v>
      </c>
      <c r="O71" s="32">
        <f t="shared" si="19"/>
        <v>7.2751250000000001</v>
      </c>
      <c r="P71" s="60">
        <v>121153000</v>
      </c>
      <c r="Q71" s="60">
        <v>248952000</v>
      </c>
      <c r="R71" s="60">
        <f t="shared" si="20"/>
        <v>370105000</v>
      </c>
      <c r="S71" s="22">
        <v>24895000</v>
      </c>
      <c r="T71" s="22">
        <f t="shared" si="21"/>
        <v>395000000</v>
      </c>
      <c r="V71" s="42">
        <f t="shared" si="22"/>
        <v>226000000</v>
      </c>
      <c r="W71" s="42">
        <f t="shared" si="22"/>
        <v>215000000</v>
      </c>
      <c r="X71" s="42">
        <f t="shared" si="22"/>
        <v>200000000</v>
      </c>
      <c r="Y71" s="42">
        <f t="shared" si="22"/>
        <v>186000000</v>
      </c>
    </row>
    <row r="72" spans="1:25" ht="15" customHeight="1" x14ac:dyDescent="0.3">
      <c r="A72" s="30">
        <v>69</v>
      </c>
      <c r="B72" s="31">
        <v>414</v>
      </c>
      <c r="C72" s="31" t="s">
        <v>27</v>
      </c>
      <c r="D72" s="32">
        <v>69.160399999999996</v>
      </c>
      <c r="E72" s="61">
        <f t="shared" si="12"/>
        <v>20.921021</v>
      </c>
      <c r="F72" s="61">
        <v>22.977499999999999</v>
      </c>
      <c r="G72" s="61">
        <f t="shared" si="13"/>
        <v>6.9506937499999992</v>
      </c>
      <c r="H72" s="61">
        <f t="shared" si="14"/>
        <v>92.137900000000002</v>
      </c>
      <c r="I72" s="61">
        <f t="shared" si="15"/>
        <v>27.871714749999999</v>
      </c>
      <c r="J72" s="61">
        <v>39.090800000000002</v>
      </c>
      <c r="K72" s="61">
        <f t="shared" si="16"/>
        <v>11.824967000000001</v>
      </c>
      <c r="L72" s="61">
        <f t="shared" si="17"/>
        <v>131.2287</v>
      </c>
      <c r="M72" s="61">
        <f t="shared" si="18"/>
        <v>39.696681750000003</v>
      </c>
      <c r="N72" s="32">
        <v>24.05</v>
      </c>
      <c r="O72" s="32">
        <f t="shared" si="19"/>
        <v>7.2751250000000001</v>
      </c>
      <c r="P72" s="60">
        <v>121153000</v>
      </c>
      <c r="Q72" s="60">
        <v>248952000</v>
      </c>
      <c r="R72" s="60">
        <f t="shared" si="20"/>
        <v>370105000</v>
      </c>
      <c r="S72" s="22">
        <v>24895000</v>
      </c>
      <c r="T72" s="22">
        <f t="shared" si="21"/>
        <v>395000000</v>
      </c>
      <c r="V72" s="42">
        <f t="shared" si="22"/>
        <v>226000000</v>
      </c>
      <c r="W72" s="42">
        <f t="shared" si="22"/>
        <v>215000000</v>
      </c>
      <c r="X72" s="42">
        <f t="shared" si="22"/>
        <v>200000000</v>
      </c>
      <c r="Y72" s="42">
        <f t="shared" si="22"/>
        <v>186000000</v>
      </c>
    </row>
    <row r="73" spans="1:25" ht="15" customHeight="1" x14ac:dyDescent="0.3">
      <c r="A73" s="30">
        <v>70</v>
      </c>
      <c r="B73" s="31">
        <v>416</v>
      </c>
      <c r="C73" s="31" t="s">
        <v>28</v>
      </c>
      <c r="D73" s="32">
        <v>45.592700000000001</v>
      </c>
      <c r="E73" s="61">
        <f t="shared" si="12"/>
        <v>13.79179175</v>
      </c>
      <c r="F73" s="61">
        <v>15.622199999999999</v>
      </c>
      <c r="G73" s="61">
        <f t="shared" si="13"/>
        <v>4.7257154999999997</v>
      </c>
      <c r="H73" s="61">
        <f t="shared" si="14"/>
        <v>61.2149</v>
      </c>
      <c r="I73" s="61">
        <f t="shared" si="15"/>
        <v>18.517507249999998</v>
      </c>
      <c r="J73" s="61">
        <v>25.7699</v>
      </c>
      <c r="K73" s="61">
        <f t="shared" si="16"/>
        <v>7.7953947499999998</v>
      </c>
      <c r="L73" s="61">
        <f t="shared" si="17"/>
        <v>86.984800000000007</v>
      </c>
      <c r="M73" s="61">
        <f t="shared" si="18"/>
        <v>26.312902000000001</v>
      </c>
      <c r="N73" s="32">
        <v>15.8545</v>
      </c>
      <c r="O73" s="32">
        <f t="shared" si="19"/>
        <v>4.7959862499999995</v>
      </c>
      <c r="P73" s="60">
        <v>83427000</v>
      </c>
      <c r="Q73" s="60">
        <v>171430000</v>
      </c>
      <c r="R73" s="60">
        <f t="shared" si="20"/>
        <v>254857000</v>
      </c>
      <c r="S73" s="22">
        <v>17143000</v>
      </c>
      <c r="T73" s="22">
        <f t="shared" si="21"/>
        <v>272000000</v>
      </c>
      <c r="V73" s="42">
        <f t="shared" si="22"/>
        <v>156000000</v>
      </c>
      <c r="W73" s="42">
        <f t="shared" si="22"/>
        <v>148000000</v>
      </c>
      <c r="X73" s="42">
        <f t="shared" si="22"/>
        <v>138000000</v>
      </c>
      <c r="Y73" s="42">
        <f t="shared" si="22"/>
        <v>128000000</v>
      </c>
    </row>
    <row r="74" spans="1:25" ht="15" customHeight="1" x14ac:dyDescent="0.3">
      <c r="A74" s="30">
        <v>71</v>
      </c>
      <c r="B74" s="31">
        <v>417</v>
      </c>
      <c r="C74" s="31" t="s">
        <v>29</v>
      </c>
      <c r="D74" s="32">
        <v>48.887599999999999</v>
      </c>
      <c r="E74" s="61">
        <f t="shared" si="12"/>
        <v>14.788499</v>
      </c>
      <c r="F74" s="61">
        <v>16.754100000000001</v>
      </c>
      <c r="G74" s="61">
        <f t="shared" si="13"/>
        <v>5.06811525</v>
      </c>
      <c r="H74" s="61">
        <f t="shared" si="14"/>
        <v>65.6417</v>
      </c>
      <c r="I74" s="61">
        <f t="shared" si="15"/>
        <v>19.85661425</v>
      </c>
      <c r="J74" s="61">
        <v>27.632300000000001</v>
      </c>
      <c r="K74" s="61">
        <f t="shared" si="16"/>
        <v>8.3587707499999997</v>
      </c>
      <c r="L74" s="61">
        <f t="shared" si="17"/>
        <v>93.274000000000001</v>
      </c>
      <c r="M74" s="61">
        <f t="shared" si="18"/>
        <v>28.215384999999998</v>
      </c>
      <c r="N74" s="32">
        <v>17.000299999999999</v>
      </c>
      <c r="O74" s="32">
        <f t="shared" si="19"/>
        <v>5.1425907499999992</v>
      </c>
      <c r="P74" s="60">
        <v>83427000</v>
      </c>
      <c r="Q74" s="60">
        <v>171430000</v>
      </c>
      <c r="R74" s="60">
        <f t="shared" si="20"/>
        <v>254857000</v>
      </c>
      <c r="S74" s="22">
        <v>17143000</v>
      </c>
      <c r="T74" s="22">
        <f t="shared" si="21"/>
        <v>272000000</v>
      </c>
      <c r="V74" s="42">
        <f t="shared" si="22"/>
        <v>156000000</v>
      </c>
      <c r="W74" s="42">
        <f t="shared" si="22"/>
        <v>148000000</v>
      </c>
      <c r="X74" s="42">
        <f t="shared" si="22"/>
        <v>138000000</v>
      </c>
      <c r="Y74" s="42">
        <f t="shared" si="22"/>
        <v>128000000</v>
      </c>
    </row>
    <row r="75" spans="1:25" ht="15" customHeight="1" x14ac:dyDescent="0.3">
      <c r="A75" s="30">
        <v>72</v>
      </c>
      <c r="B75" s="31">
        <v>418</v>
      </c>
      <c r="C75" s="31" t="s">
        <v>29</v>
      </c>
      <c r="D75" s="32">
        <v>48.887599999999999</v>
      </c>
      <c r="E75" s="61">
        <f t="shared" si="12"/>
        <v>14.788499</v>
      </c>
      <c r="F75" s="61">
        <v>16.754100000000001</v>
      </c>
      <c r="G75" s="61">
        <f t="shared" si="13"/>
        <v>5.06811525</v>
      </c>
      <c r="H75" s="61">
        <f t="shared" si="14"/>
        <v>65.6417</v>
      </c>
      <c r="I75" s="61">
        <f t="shared" si="15"/>
        <v>19.85661425</v>
      </c>
      <c r="J75" s="61">
        <v>27.632300000000001</v>
      </c>
      <c r="K75" s="61">
        <f t="shared" si="16"/>
        <v>8.3587707499999997</v>
      </c>
      <c r="L75" s="61">
        <f t="shared" si="17"/>
        <v>93.274000000000001</v>
      </c>
      <c r="M75" s="61">
        <f t="shared" si="18"/>
        <v>28.215384999999998</v>
      </c>
      <c r="N75" s="32">
        <v>17.000299999999999</v>
      </c>
      <c r="O75" s="32">
        <f t="shared" si="19"/>
        <v>5.1425907499999992</v>
      </c>
      <c r="P75" s="60">
        <v>83427000</v>
      </c>
      <c r="Q75" s="60">
        <v>171430000</v>
      </c>
      <c r="R75" s="60">
        <f t="shared" si="20"/>
        <v>254857000</v>
      </c>
      <c r="S75" s="22">
        <v>17143000</v>
      </c>
      <c r="T75" s="22">
        <f t="shared" si="21"/>
        <v>272000000</v>
      </c>
      <c r="V75" s="42">
        <f t="shared" si="22"/>
        <v>156000000</v>
      </c>
      <c r="W75" s="42">
        <f t="shared" si="22"/>
        <v>148000000</v>
      </c>
      <c r="X75" s="42">
        <f t="shared" si="22"/>
        <v>138000000</v>
      </c>
      <c r="Y75" s="42">
        <f t="shared" si="22"/>
        <v>128000000</v>
      </c>
    </row>
    <row r="76" spans="1:25" ht="15" customHeight="1" x14ac:dyDescent="0.3">
      <c r="A76" s="30">
        <v>73</v>
      </c>
      <c r="B76" s="31">
        <v>419</v>
      </c>
      <c r="C76" s="31" t="s">
        <v>28</v>
      </c>
      <c r="D76" s="32">
        <v>45.592700000000001</v>
      </c>
      <c r="E76" s="61">
        <f t="shared" si="12"/>
        <v>13.79179175</v>
      </c>
      <c r="F76" s="61">
        <v>15.622199999999999</v>
      </c>
      <c r="G76" s="61">
        <f t="shared" si="13"/>
        <v>4.7257154999999997</v>
      </c>
      <c r="H76" s="61">
        <f t="shared" si="14"/>
        <v>61.2149</v>
      </c>
      <c r="I76" s="61">
        <f t="shared" si="15"/>
        <v>18.517507249999998</v>
      </c>
      <c r="J76" s="61">
        <v>25.7699</v>
      </c>
      <c r="K76" s="61">
        <f t="shared" si="16"/>
        <v>7.7953947499999998</v>
      </c>
      <c r="L76" s="61">
        <f t="shared" si="17"/>
        <v>86.984800000000007</v>
      </c>
      <c r="M76" s="61">
        <f t="shared" si="18"/>
        <v>26.312902000000001</v>
      </c>
      <c r="N76" s="32">
        <v>15.8545</v>
      </c>
      <c r="O76" s="32">
        <f t="shared" si="19"/>
        <v>4.7959862499999995</v>
      </c>
      <c r="P76" s="60">
        <v>83427000</v>
      </c>
      <c r="Q76" s="60">
        <v>171430000</v>
      </c>
      <c r="R76" s="60">
        <f t="shared" si="20"/>
        <v>254857000</v>
      </c>
      <c r="S76" s="22">
        <v>17143000</v>
      </c>
      <c r="T76" s="22">
        <f t="shared" si="21"/>
        <v>272000000</v>
      </c>
      <c r="V76" s="42">
        <f t="shared" si="22"/>
        <v>156000000</v>
      </c>
      <c r="W76" s="42">
        <f t="shared" si="22"/>
        <v>148000000</v>
      </c>
      <c r="X76" s="42">
        <f t="shared" si="22"/>
        <v>138000000</v>
      </c>
      <c r="Y76" s="42">
        <f t="shared" si="22"/>
        <v>128000000</v>
      </c>
    </row>
    <row r="77" spans="1:25" ht="15" customHeight="1" x14ac:dyDescent="0.3">
      <c r="A77" s="30">
        <v>74</v>
      </c>
      <c r="B77" s="31">
        <v>420</v>
      </c>
      <c r="C77" s="31" t="s">
        <v>28</v>
      </c>
      <c r="D77" s="32">
        <v>45.592700000000001</v>
      </c>
      <c r="E77" s="61">
        <f t="shared" si="12"/>
        <v>13.79179175</v>
      </c>
      <c r="F77" s="61">
        <v>15.622199999999999</v>
      </c>
      <c r="G77" s="61">
        <f t="shared" si="13"/>
        <v>4.7257154999999997</v>
      </c>
      <c r="H77" s="61">
        <f t="shared" si="14"/>
        <v>61.2149</v>
      </c>
      <c r="I77" s="61">
        <f t="shared" si="15"/>
        <v>18.517507249999998</v>
      </c>
      <c r="J77" s="61">
        <v>25.7699</v>
      </c>
      <c r="K77" s="61">
        <f t="shared" si="16"/>
        <v>7.7953947499999998</v>
      </c>
      <c r="L77" s="61">
        <f t="shared" si="17"/>
        <v>86.984800000000007</v>
      </c>
      <c r="M77" s="61">
        <f t="shared" si="18"/>
        <v>26.312902000000001</v>
      </c>
      <c r="N77" s="32">
        <v>15.8545</v>
      </c>
      <c r="O77" s="32">
        <f t="shared" si="19"/>
        <v>4.7959862499999995</v>
      </c>
      <c r="P77" s="60">
        <v>83427000</v>
      </c>
      <c r="Q77" s="60">
        <v>171430000</v>
      </c>
      <c r="R77" s="60">
        <f t="shared" si="20"/>
        <v>254857000</v>
      </c>
      <c r="S77" s="22">
        <v>17143000</v>
      </c>
      <c r="T77" s="22">
        <f t="shared" si="21"/>
        <v>272000000</v>
      </c>
      <c r="V77" s="42">
        <f t="shared" si="22"/>
        <v>156000000</v>
      </c>
      <c r="W77" s="42">
        <f t="shared" si="22"/>
        <v>148000000</v>
      </c>
      <c r="X77" s="42">
        <f t="shared" si="22"/>
        <v>138000000</v>
      </c>
      <c r="Y77" s="42">
        <f t="shared" si="22"/>
        <v>128000000</v>
      </c>
    </row>
    <row r="78" spans="1:25" ht="15" customHeight="1" x14ac:dyDescent="0.3">
      <c r="A78" s="30">
        <v>75</v>
      </c>
      <c r="B78" s="31">
        <v>421</v>
      </c>
      <c r="C78" s="31" t="s">
        <v>29</v>
      </c>
      <c r="D78" s="32">
        <v>48.887599999999999</v>
      </c>
      <c r="E78" s="61">
        <f t="shared" si="12"/>
        <v>14.788499</v>
      </c>
      <c r="F78" s="61">
        <v>16.754100000000001</v>
      </c>
      <c r="G78" s="61">
        <f t="shared" si="13"/>
        <v>5.06811525</v>
      </c>
      <c r="H78" s="61">
        <f t="shared" si="14"/>
        <v>65.6417</v>
      </c>
      <c r="I78" s="61">
        <f t="shared" si="15"/>
        <v>19.85661425</v>
      </c>
      <c r="J78" s="61">
        <v>27.632300000000001</v>
      </c>
      <c r="K78" s="61">
        <f t="shared" si="16"/>
        <v>8.3587707499999997</v>
      </c>
      <c r="L78" s="61">
        <f t="shared" si="17"/>
        <v>93.274000000000001</v>
      </c>
      <c r="M78" s="61">
        <f t="shared" si="18"/>
        <v>28.215384999999998</v>
      </c>
      <c r="N78" s="32">
        <v>17.000299999999999</v>
      </c>
      <c r="O78" s="32">
        <f t="shared" si="19"/>
        <v>5.1425907499999992</v>
      </c>
      <c r="P78" s="60">
        <v>83427000</v>
      </c>
      <c r="Q78" s="60">
        <v>171430000</v>
      </c>
      <c r="R78" s="60">
        <f t="shared" si="20"/>
        <v>254857000</v>
      </c>
      <c r="S78" s="22">
        <v>17143000</v>
      </c>
      <c r="T78" s="22">
        <f t="shared" si="21"/>
        <v>272000000</v>
      </c>
      <c r="V78" s="42">
        <f t="shared" si="22"/>
        <v>156000000</v>
      </c>
      <c r="W78" s="42">
        <f t="shared" si="22"/>
        <v>148000000</v>
      </c>
      <c r="X78" s="42">
        <f t="shared" si="22"/>
        <v>138000000</v>
      </c>
      <c r="Y78" s="42">
        <f t="shared" si="22"/>
        <v>128000000</v>
      </c>
    </row>
    <row r="79" spans="1:25" ht="15" customHeight="1" x14ac:dyDescent="0.3">
      <c r="A79" s="30">
        <v>76</v>
      </c>
      <c r="B79" s="31">
        <v>422</v>
      </c>
      <c r="C79" s="31" t="s">
        <v>29</v>
      </c>
      <c r="D79" s="32">
        <v>48.887599999999999</v>
      </c>
      <c r="E79" s="61">
        <f t="shared" si="12"/>
        <v>14.788499</v>
      </c>
      <c r="F79" s="61">
        <v>16.754100000000001</v>
      </c>
      <c r="G79" s="61">
        <f t="shared" si="13"/>
        <v>5.06811525</v>
      </c>
      <c r="H79" s="61">
        <f t="shared" si="14"/>
        <v>65.6417</v>
      </c>
      <c r="I79" s="61">
        <f t="shared" si="15"/>
        <v>19.85661425</v>
      </c>
      <c r="J79" s="61">
        <v>27.632300000000001</v>
      </c>
      <c r="K79" s="61">
        <f t="shared" si="16"/>
        <v>8.3587707499999997</v>
      </c>
      <c r="L79" s="61">
        <f t="shared" si="17"/>
        <v>93.274000000000001</v>
      </c>
      <c r="M79" s="61">
        <f t="shared" si="18"/>
        <v>28.215384999999998</v>
      </c>
      <c r="N79" s="32">
        <v>17.000299999999999</v>
      </c>
      <c r="O79" s="32">
        <f t="shared" si="19"/>
        <v>5.1425907499999992</v>
      </c>
      <c r="P79" s="60">
        <v>83427000</v>
      </c>
      <c r="Q79" s="60">
        <v>171430000</v>
      </c>
      <c r="R79" s="60">
        <f t="shared" si="20"/>
        <v>254857000</v>
      </c>
      <c r="S79" s="22">
        <v>17143000</v>
      </c>
      <c r="T79" s="22">
        <f t="shared" si="21"/>
        <v>272000000</v>
      </c>
      <c r="V79" s="42">
        <f t="shared" si="22"/>
        <v>156000000</v>
      </c>
      <c r="W79" s="42">
        <f t="shared" si="22"/>
        <v>148000000</v>
      </c>
      <c r="X79" s="42">
        <f t="shared" si="22"/>
        <v>138000000</v>
      </c>
      <c r="Y79" s="42">
        <f t="shared" si="22"/>
        <v>128000000</v>
      </c>
    </row>
    <row r="80" spans="1:25" ht="15" customHeight="1" x14ac:dyDescent="0.3">
      <c r="A80" s="30">
        <v>77</v>
      </c>
      <c r="B80" s="31">
        <v>423</v>
      </c>
      <c r="C80" s="31" t="s">
        <v>28</v>
      </c>
      <c r="D80" s="32">
        <v>45.592700000000001</v>
      </c>
      <c r="E80" s="61">
        <f t="shared" si="12"/>
        <v>13.79179175</v>
      </c>
      <c r="F80" s="61">
        <v>15.622199999999999</v>
      </c>
      <c r="G80" s="61">
        <f t="shared" si="13"/>
        <v>4.7257154999999997</v>
      </c>
      <c r="H80" s="61">
        <f t="shared" si="14"/>
        <v>61.2149</v>
      </c>
      <c r="I80" s="61">
        <f t="shared" si="15"/>
        <v>18.517507249999998</v>
      </c>
      <c r="J80" s="61">
        <v>25.7699</v>
      </c>
      <c r="K80" s="61">
        <f t="shared" si="16"/>
        <v>7.7953947499999998</v>
      </c>
      <c r="L80" s="61">
        <f t="shared" si="17"/>
        <v>86.984800000000007</v>
      </c>
      <c r="M80" s="61">
        <f t="shared" si="18"/>
        <v>26.312902000000001</v>
      </c>
      <c r="N80" s="32">
        <v>15.8545</v>
      </c>
      <c r="O80" s="32">
        <f t="shared" si="19"/>
        <v>4.7959862499999995</v>
      </c>
      <c r="P80" s="60">
        <v>83427000</v>
      </c>
      <c r="Q80" s="60">
        <v>171430000</v>
      </c>
      <c r="R80" s="60">
        <f t="shared" si="20"/>
        <v>254857000</v>
      </c>
      <c r="S80" s="22">
        <v>17143000</v>
      </c>
      <c r="T80" s="22">
        <f t="shared" si="21"/>
        <v>272000000</v>
      </c>
      <c r="V80" s="42">
        <f t="shared" si="22"/>
        <v>156000000</v>
      </c>
      <c r="W80" s="42">
        <f t="shared" si="22"/>
        <v>148000000</v>
      </c>
      <c r="X80" s="42">
        <f t="shared" si="22"/>
        <v>138000000</v>
      </c>
      <c r="Y80" s="42">
        <f t="shared" si="22"/>
        <v>128000000</v>
      </c>
    </row>
    <row r="81" spans="1:25" ht="15" customHeight="1" x14ac:dyDescent="0.3">
      <c r="A81" s="30">
        <v>78</v>
      </c>
      <c r="B81" s="31">
        <v>424</v>
      </c>
      <c r="C81" s="31" t="s">
        <v>29</v>
      </c>
      <c r="D81" s="32">
        <v>48.887599999999999</v>
      </c>
      <c r="E81" s="61">
        <f t="shared" si="12"/>
        <v>14.788499</v>
      </c>
      <c r="F81" s="61">
        <v>16.754100000000001</v>
      </c>
      <c r="G81" s="61">
        <f t="shared" si="13"/>
        <v>5.06811525</v>
      </c>
      <c r="H81" s="61">
        <f t="shared" si="14"/>
        <v>65.6417</v>
      </c>
      <c r="I81" s="61">
        <f t="shared" si="15"/>
        <v>19.85661425</v>
      </c>
      <c r="J81" s="61">
        <v>27.632300000000001</v>
      </c>
      <c r="K81" s="61">
        <f t="shared" si="16"/>
        <v>8.3587707499999997</v>
      </c>
      <c r="L81" s="61">
        <f t="shared" si="17"/>
        <v>93.274000000000001</v>
      </c>
      <c r="M81" s="61">
        <f t="shared" si="18"/>
        <v>28.215384999999998</v>
      </c>
      <c r="N81" s="32">
        <v>17.000299999999999</v>
      </c>
      <c r="O81" s="32">
        <f t="shared" si="19"/>
        <v>5.1425907499999992</v>
      </c>
      <c r="P81" s="60">
        <v>83427000</v>
      </c>
      <c r="Q81" s="60">
        <v>171430000</v>
      </c>
      <c r="R81" s="60">
        <f t="shared" si="20"/>
        <v>254857000</v>
      </c>
      <c r="S81" s="22">
        <v>17143000</v>
      </c>
      <c r="T81" s="22">
        <f t="shared" si="21"/>
        <v>272000000</v>
      </c>
      <c r="V81" s="42">
        <f t="shared" si="22"/>
        <v>156000000</v>
      </c>
      <c r="W81" s="42">
        <f t="shared" si="22"/>
        <v>148000000</v>
      </c>
      <c r="X81" s="42">
        <f t="shared" si="22"/>
        <v>138000000</v>
      </c>
      <c r="Y81" s="42">
        <f t="shared" si="22"/>
        <v>128000000</v>
      </c>
    </row>
    <row r="82" spans="1:25" ht="15" customHeight="1" x14ac:dyDescent="0.3">
      <c r="A82" s="30">
        <v>79</v>
      </c>
      <c r="B82" s="31">
        <v>425</v>
      </c>
      <c r="C82" s="31" t="s">
        <v>28</v>
      </c>
      <c r="D82" s="32">
        <v>45.592700000000001</v>
      </c>
      <c r="E82" s="61">
        <f t="shared" si="12"/>
        <v>13.79179175</v>
      </c>
      <c r="F82" s="61">
        <v>15.622199999999999</v>
      </c>
      <c r="G82" s="61">
        <f t="shared" si="13"/>
        <v>4.7257154999999997</v>
      </c>
      <c r="H82" s="61">
        <f t="shared" si="14"/>
        <v>61.2149</v>
      </c>
      <c r="I82" s="61">
        <f t="shared" si="15"/>
        <v>18.517507249999998</v>
      </c>
      <c r="J82" s="61">
        <v>25.7699</v>
      </c>
      <c r="K82" s="61">
        <f t="shared" si="16"/>
        <v>7.7953947499999998</v>
      </c>
      <c r="L82" s="61">
        <f t="shared" si="17"/>
        <v>86.984800000000007</v>
      </c>
      <c r="M82" s="61">
        <f t="shared" si="18"/>
        <v>26.312902000000001</v>
      </c>
      <c r="N82" s="32">
        <v>15.8545</v>
      </c>
      <c r="O82" s="32">
        <f t="shared" si="19"/>
        <v>4.7959862499999995</v>
      </c>
      <c r="P82" s="60">
        <v>83427000</v>
      </c>
      <c r="Q82" s="60">
        <v>171430000</v>
      </c>
      <c r="R82" s="60">
        <f t="shared" si="20"/>
        <v>254857000</v>
      </c>
      <c r="S82" s="22">
        <v>17143000</v>
      </c>
      <c r="T82" s="22">
        <f t="shared" si="21"/>
        <v>272000000</v>
      </c>
      <c r="V82" s="42">
        <f t="shared" si="22"/>
        <v>156000000</v>
      </c>
      <c r="W82" s="42">
        <f t="shared" si="22"/>
        <v>148000000</v>
      </c>
      <c r="X82" s="42">
        <f t="shared" si="22"/>
        <v>138000000</v>
      </c>
      <c r="Y82" s="42">
        <f t="shared" si="22"/>
        <v>128000000</v>
      </c>
    </row>
    <row r="83" spans="1:25" ht="15" customHeight="1" x14ac:dyDescent="0.3">
      <c r="A83" s="30">
        <v>80</v>
      </c>
      <c r="B83" s="31">
        <v>426</v>
      </c>
      <c r="C83" s="31" t="s">
        <v>28</v>
      </c>
      <c r="D83" s="32">
        <v>45.592700000000001</v>
      </c>
      <c r="E83" s="61">
        <f t="shared" si="12"/>
        <v>13.79179175</v>
      </c>
      <c r="F83" s="61">
        <v>15.622199999999999</v>
      </c>
      <c r="G83" s="61">
        <f t="shared" si="13"/>
        <v>4.7257154999999997</v>
      </c>
      <c r="H83" s="61">
        <f t="shared" si="14"/>
        <v>61.2149</v>
      </c>
      <c r="I83" s="61">
        <f t="shared" si="15"/>
        <v>18.517507249999998</v>
      </c>
      <c r="J83" s="61">
        <v>25.7699</v>
      </c>
      <c r="K83" s="61">
        <f t="shared" si="16"/>
        <v>7.7953947499999998</v>
      </c>
      <c r="L83" s="61">
        <f t="shared" si="17"/>
        <v>86.984800000000007</v>
      </c>
      <c r="M83" s="61">
        <f t="shared" si="18"/>
        <v>26.312902000000001</v>
      </c>
      <c r="N83" s="32">
        <v>15.8545</v>
      </c>
      <c r="O83" s="32">
        <f t="shared" si="19"/>
        <v>4.7959862499999995</v>
      </c>
      <c r="P83" s="60">
        <v>83427000</v>
      </c>
      <c r="Q83" s="60">
        <v>171430000</v>
      </c>
      <c r="R83" s="60">
        <f t="shared" si="20"/>
        <v>254857000</v>
      </c>
      <c r="S83" s="22">
        <v>17143000</v>
      </c>
      <c r="T83" s="22">
        <f t="shared" si="21"/>
        <v>272000000</v>
      </c>
      <c r="V83" s="42">
        <f t="shared" si="22"/>
        <v>156000000</v>
      </c>
      <c r="W83" s="42">
        <f t="shared" si="22"/>
        <v>148000000</v>
      </c>
      <c r="X83" s="42">
        <f t="shared" si="22"/>
        <v>138000000</v>
      </c>
      <c r="Y83" s="42">
        <f t="shared" si="22"/>
        <v>128000000</v>
      </c>
    </row>
    <row r="84" spans="1:25" ht="15" customHeight="1" x14ac:dyDescent="0.3">
      <c r="A84" s="30">
        <v>81</v>
      </c>
      <c r="B84" s="31">
        <v>427</v>
      </c>
      <c r="C84" s="31" t="s">
        <v>29</v>
      </c>
      <c r="D84" s="32">
        <v>48.887599999999999</v>
      </c>
      <c r="E84" s="61">
        <f t="shared" si="12"/>
        <v>14.788499</v>
      </c>
      <c r="F84" s="61">
        <v>16.754100000000001</v>
      </c>
      <c r="G84" s="61">
        <f t="shared" si="13"/>
        <v>5.06811525</v>
      </c>
      <c r="H84" s="61">
        <f t="shared" si="14"/>
        <v>65.6417</v>
      </c>
      <c r="I84" s="61">
        <f t="shared" si="15"/>
        <v>19.85661425</v>
      </c>
      <c r="J84" s="61">
        <v>27.632300000000001</v>
      </c>
      <c r="K84" s="61">
        <f t="shared" si="16"/>
        <v>8.3587707499999997</v>
      </c>
      <c r="L84" s="61">
        <f t="shared" si="17"/>
        <v>93.274000000000001</v>
      </c>
      <c r="M84" s="61">
        <f t="shared" si="18"/>
        <v>28.215384999999998</v>
      </c>
      <c r="N84" s="32">
        <v>17.000299999999999</v>
      </c>
      <c r="O84" s="32">
        <f t="shared" si="19"/>
        <v>5.1425907499999992</v>
      </c>
      <c r="P84" s="60">
        <v>83427000</v>
      </c>
      <c r="Q84" s="60">
        <v>171430000</v>
      </c>
      <c r="R84" s="60">
        <f t="shared" si="20"/>
        <v>254857000</v>
      </c>
      <c r="S84" s="22">
        <v>17143000</v>
      </c>
      <c r="T84" s="22">
        <f t="shared" si="21"/>
        <v>272000000</v>
      </c>
      <c r="V84" s="42">
        <f t="shared" si="22"/>
        <v>156000000</v>
      </c>
      <c r="W84" s="42">
        <f t="shared" si="22"/>
        <v>148000000</v>
      </c>
      <c r="X84" s="42">
        <f t="shared" si="22"/>
        <v>138000000</v>
      </c>
      <c r="Y84" s="42">
        <f t="shared" si="22"/>
        <v>128000000</v>
      </c>
    </row>
    <row r="85" spans="1:25" ht="15" customHeight="1" x14ac:dyDescent="0.3">
      <c r="A85" s="30">
        <v>82</v>
      </c>
      <c r="B85" s="31">
        <v>428</v>
      </c>
      <c r="C85" s="31" t="s">
        <v>29</v>
      </c>
      <c r="D85" s="32">
        <v>48.887599999999999</v>
      </c>
      <c r="E85" s="61">
        <f t="shared" si="12"/>
        <v>14.788499</v>
      </c>
      <c r="F85" s="61">
        <v>16.754100000000001</v>
      </c>
      <c r="G85" s="61">
        <f t="shared" si="13"/>
        <v>5.06811525</v>
      </c>
      <c r="H85" s="61">
        <f t="shared" si="14"/>
        <v>65.6417</v>
      </c>
      <c r="I85" s="61">
        <f t="shared" si="15"/>
        <v>19.85661425</v>
      </c>
      <c r="J85" s="61">
        <v>27.632300000000001</v>
      </c>
      <c r="K85" s="61">
        <f t="shared" si="16"/>
        <v>8.3587707499999997</v>
      </c>
      <c r="L85" s="61">
        <f t="shared" si="17"/>
        <v>93.274000000000001</v>
      </c>
      <c r="M85" s="61">
        <f t="shared" si="18"/>
        <v>28.215384999999998</v>
      </c>
      <c r="N85" s="32">
        <v>17.000299999999999</v>
      </c>
      <c r="O85" s="32">
        <f t="shared" si="19"/>
        <v>5.1425907499999992</v>
      </c>
      <c r="P85" s="60">
        <v>83427000</v>
      </c>
      <c r="Q85" s="60">
        <v>171430000</v>
      </c>
      <c r="R85" s="60">
        <f t="shared" si="20"/>
        <v>254857000</v>
      </c>
      <c r="S85" s="22">
        <v>17143000</v>
      </c>
      <c r="T85" s="22">
        <f t="shared" si="21"/>
        <v>272000000</v>
      </c>
      <c r="V85" s="42">
        <f t="shared" si="22"/>
        <v>156000000</v>
      </c>
      <c r="W85" s="42">
        <f t="shared" si="22"/>
        <v>148000000</v>
      </c>
      <c r="X85" s="42">
        <f t="shared" si="22"/>
        <v>138000000</v>
      </c>
      <c r="Y85" s="42">
        <f t="shared" si="22"/>
        <v>128000000</v>
      </c>
    </row>
    <row r="86" spans="1:25" ht="15" customHeight="1" x14ac:dyDescent="0.3">
      <c r="A86" s="30">
        <v>83</v>
      </c>
      <c r="B86" s="31">
        <v>429</v>
      </c>
      <c r="C86" s="31" t="s">
        <v>28</v>
      </c>
      <c r="D86" s="32">
        <v>45.592700000000001</v>
      </c>
      <c r="E86" s="61">
        <f t="shared" si="12"/>
        <v>13.79179175</v>
      </c>
      <c r="F86" s="61">
        <v>15.622199999999999</v>
      </c>
      <c r="G86" s="61">
        <f t="shared" si="13"/>
        <v>4.7257154999999997</v>
      </c>
      <c r="H86" s="61">
        <f t="shared" si="14"/>
        <v>61.2149</v>
      </c>
      <c r="I86" s="61">
        <f t="shared" si="15"/>
        <v>18.517507249999998</v>
      </c>
      <c r="J86" s="61">
        <v>25.7699</v>
      </c>
      <c r="K86" s="61">
        <f t="shared" si="16"/>
        <v>7.7953947499999998</v>
      </c>
      <c r="L86" s="61">
        <f t="shared" si="17"/>
        <v>86.984800000000007</v>
      </c>
      <c r="M86" s="61">
        <f t="shared" si="18"/>
        <v>26.312902000000001</v>
      </c>
      <c r="N86" s="32">
        <v>15.8545</v>
      </c>
      <c r="O86" s="32">
        <f t="shared" si="19"/>
        <v>4.7959862499999995</v>
      </c>
      <c r="P86" s="60">
        <v>83427000</v>
      </c>
      <c r="Q86" s="60">
        <v>171430000</v>
      </c>
      <c r="R86" s="60">
        <f t="shared" si="20"/>
        <v>254857000</v>
      </c>
      <c r="S86" s="22">
        <v>17143000</v>
      </c>
      <c r="T86" s="22">
        <f t="shared" si="21"/>
        <v>272000000</v>
      </c>
      <c r="V86" s="42">
        <f t="shared" si="22"/>
        <v>156000000</v>
      </c>
      <c r="W86" s="42">
        <f t="shared" si="22"/>
        <v>148000000</v>
      </c>
      <c r="X86" s="42">
        <f t="shared" si="22"/>
        <v>138000000</v>
      </c>
      <c r="Y86" s="42">
        <f t="shared" si="22"/>
        <v>128000000</v>
      </c>
    </row>
    <row r="87" spans="1:25" ht="15" customHeight="1" x14ac:dyDescent="0.3">
      <c r="A87" s="30">
        <v>84</v>
      </c>
      <c r="B87" s="31">
        <v>430</v>
      </c>
      <c r="C87" s="31" t="s">
        <v>26</v>
      </c>
      <c r="D87" s="32">
        <v>54.398400000000002</v>
      </c>
      <c r="E87" s="61">
        <f t="shared" si="12"/>
        <v>16.455515999999999</v>
      </c>
      <c r="F87" s="61">
        <v>18.799199999999999</v>
      </c>
      <c r="G87" s="61">
        <f t="shared" si="13"/>
        <v>5.6867579999999993</v>
      </c>
      <c r="H87" s="61">
        <f t="shared" si="14"/>
        <v>73.197599999999994</v>
      </c>
      <c r="I87" s="61">
        <f t="shared" si="15"/>
        <v>22.142273999999997</v>
      </c>
      <c r="J87" s="61">
        <v>30.7471</v>
      </c>
      <c r="K87" s="61">
        <f t="shared" si="16"/>
        <v>9.3009977500000005</v>
      </c>
      <c r="L87" s="61">
        <f t="shared" si="17"/>
        <v>103.9447</v>
      </c>
      <c r="M87" s="61">
        <f t="shared" si="18"/>
        <v>31.443271749999997</v>
      </c>
      <c r="N87" s="32">
        <v>18.916599999999999</v>
      </c>
      <c r="O87" s="32">
        <f t="shared" si="19"/>
        <v>5.7222714999999997</v>
      </c>
      <c r="P87" s="60">
        <v>94468000</v>
      </c>
      <c r="Q87" s="60">
        <v>194120000</v>
      </c>
      <c r="R87" s="60">
        <f t="shared" si="20"/>
        <v>288588000</v>
      </c>
      <c r="S87" s="22">
        <v>19412000</v>
      </c>
      <c r="T87" s="22">
        <f t="shared" si="21"/>
        <v>308000000</v>
      </c>
      <c r="V87" s="42">
        <f t="shared" si="22"/>
        <v>177000000</v>
      </c>
      <c r="W87" s="42">
        <f t="shared" si="22"/>
        <v>168000000</v>
      </c>
      <c r="X87" s="42">
        <f t="shared" si="22"/>
        <v>156000000</v>
      </c>
      <c r="Y87" s="42">
        <f t="shared" si="22"/>
        <v>145000000</v>
      </c>
    </row>
    <row r="88" spans="1:25" ht="15" customHeight="1" x14ac:dyDescent="0.3">
      <c r="A88" s="30">
        <v>85</v>
      </c>
      <c r="B88" s="31">
        <v>431</v>
      </c>
      <c r="C88" s="31" t="s">
        <v>26</v>
      </c>
      <c r="D88" s="32">
        <v>54.398400000000002</v>
      </c>
      <c r="E88" s="61">
        <f t="shared" si="12"/>
        <v>16.455515999999999</v>
      </c>
      <c r="F88" s="61">
        <v>18.799199999999999</v>
      </c>
      <c r="G88" s="61">
        <f t="shared" si="13"/>
        <v>5.6867579999999993</v>
      </c>
      <c r="H88" s="61">
        <f t="shared" si="14"/>
        <v>73.197599999999994</v>
      </c>
      <c r="I88" s="61">
        <f t="shared" si="15"/>
        <v>22.142273999999997</v>
      </c>
      <c r="J88" s="61">
        <v>30.7471</v>
      </c>
      <c r="K88" s="61">
        <f t="shared" si="16"/>
        <v>9.3009977500000005</v>
      </c>
      <c r="L88" s="61">
        <f t="shared" si="17"/>
        <v>103.9447</v>
      </c>
      <c r="M88" s="61">
        <f t="shared" si="18"/>
        <v>31.443271749999997</v>
      </c>
      <c r="N88" s="32">
        <v>18.916599999999999</v>
      </c>
      <c r="O88" s="32">
        <f t="shared" si="19"/>
        <v>5.7222714999999997</v>
      </c>
      <c r="P88" s="60">
        <v>94468000</v>
      </c>
      <c r="Q88" s="60">
        <v>194120000</v>
      </c>
      <c r="R88" s="60">
        <f t="shared" si="20"/>
        <v>288588000</v>
      </c>
      <c r="S88" s="22">
        <v>19412000</v>
      </c>
      <c r="T88" s="22">
        <f t="shared" si="21"/>
        <v>308000000</v>
      </c>
      <c r="V88" s="42">
        <f t="shared" si="22"/>
        <v>177000000</v>
      </c>
      <c r="W88" s="42">
        <f t="shared" si="22"/>
        <v>168000000</v>
      </c>
      <c r="X88" s="42">
        <f t="shared" si="22"/>
        <v>156000000</v>
      </c>
      <c r="Y88" s="42">
        <f t="shared" si="22"/>
        <v>145000000</v>
      </c>
    </row>
    <row r="89" spans="1:25" ht="15" customHeight="1" x14ac:dyDescent="0.3">
      <c r="A89" s="30">
        <v>86</v>
      </c>
      <c r="B89" s="31">
        <v>432</v>
      </c>
      <c r="C89" s="31" t="s">
        <v>26</v>
      </c>
      <c r="D89" s="32">
        <v>54.398400000000002</v>
      </c>
      <c r="E89" s="61">
        <f t="shared" si="12"/>
        <v>16.455515999999999</v>
      </c>
      <c r="F89" s="61">
        <v>18.799199999999999</v>
      </c>
      <c r="G89" s="61">
        <f t="shared" si="13"/>
        <v>5.6867579999999993</v>
      </c>
      <c r="H89" s="61">
        <f t="shared" si="14"/>
        <v>73.197599999999994</v>
      </c>
      <c r="I89" s="61">
        <f t="shared" si="15"/>
        <v>22.142273999999997</v>
      </c>
      <c r="J89" s="61">
        <v>30.7471</v>
      </c>
      <c r="K89" s="61">
        <f t="shared" si="16"/>
        <v>9.3009977500000005</v>
      </c>
      <c r="L89" s="61">
        <f t="shared" si="17"/>
        <v>103.9447</v>
      </c>
      <c r="M89" s="61">
        <f t="shared" si="18"/>
        <v>31.443271749999997</v>
      </c>
      <c r="N89" s="32">
        <v>18.916599999999999</v>
      </c>
      <c r="O89" s="32">
        <f t="shared" si="19"/>
        <v>5.7222714999999997</v>
      </c>
      <c r="P89" s="60">
        <v>94468000</v>
      </c>
      <c r="Q89" s="60">
        <v>194120000</v>
      </c>
      <c r="R89" s="60">
        <f t="shared" si="20"/>
        <v>288588000</v>
      </c>
      <c r="S89" s="22">
        <v>19412000</v>
      </c>
      <c r="T89" s="22">
        <f t="shared" si="21"/>
        <v>308000000</v>
      </c>
      <c r="V89" s="42">
        <f t="shared" si="22"/>
        <v>177000000</v>
      </c>
      <c r="W89" s="42">
        <f t="shared" si="22"/>
        <v>168000000</v>
      </c>
      <c r="X89" s="42">
        <f t="shared" si="22"/>
        <v>156000000</v>
      </c>
      <c r="Y89" s="42">
        <f t="shared" si="22"/>
        <v>145000000</v>
      </c>
    </row>
    <row r="90" spans="1:25" ht="15" customHeight="1" x14ac:dyDescent="0.3">
      <c r="A90" s="30">
        <v>87</v>
      </c>
      <c r="B90" s="31">
        <v>433</v>
      </c>
      <c r="C90" s="31" t="s">
        <v>26</v>
      </c>
      <c r="D90" s="32">
        <v>54.398400000000002</v>
      </c>
      <c r="E90" s="61">
        <f t="shared" si="12"/>
        <v>16.455515999999999</v>
      </c>
      <c r="F90" s="61">
        <v>18.799199999999999</v>
      </c>
      <c r="G90" s="61">
        <f t="shared" si="13"/>
        <v>5.6867579999999993</v>
      </c>
      <c r="H90" s="61">
        <f t="shared" si="14"/>
        <v>73.197599999999994</v>
      </c>
      <c r="I90" s="61">
        <f t="shared" si="15"/>
        <v>22.142273999999997</v>
      </c>
      <c r="J90" s="61">
        <v>30.7471</v>
      </c>
      <c r="K90" s="61">
        <f t="shared" si="16"/>
        <v>9.3009977500000005</v>
      </c>
      <c r="L90" s="61">
        <f t="shared" si="17"/>
        <v>103.9447</v>
      </c>
      <c r="M90" s="61">
        <f t="shared" si="18"/>
        <v>31.443271749999997</v>
      </c>
      <c r="N90" s="32">
        <v>18.916599999999999</v>
      </c>
      <c r="O90" s="32">
        <f t="shared" si="19"/>
        <v>5.7222714999999997</v>
      </c>
      <c r="P90" s="60">
        <v>94468000</v>
      </c>
      <c r="Q90" s="60">
        <v>194120000</v>
      </c>
      <c r="R90" s="60">
        <f t="shared" si="20"/>
        <v>288588000</v>
      </c>
      <c r="S90" s="22">
        <v>19412000</v>
      </c>
      <c r="T90" s="22">
        <f t="shared" si="21"/>
        <v>308000000</v>
      </c>
      <c r="V90" s="42">
        <f t="shared" si="22"/>
        <v>177000000</v>
      </c>
      <c r="W90" s="42">
        <f t="shared" si="22"/>
        <v>168000000</v>
      </c>
      <c r="X90" s="42">
        <f t="shared" si="22"/>
        <v>156000000</v>
      </c>
      <c r="Y90" s="42">
        <f t="shared" si="22"/>
        <v>145000000</v>
      </c>
    </row>
    <row r="91" spans="1:25" ht="15" customHeight="1" x14ac:dyDescent="0.3">
      <c r="A91" s="30">
        <v>88</v>
      </c>
      <c r="B91" s="31">
        <v>434</v>
      </c>
      <c r="C91" s="31" t="s">
        <v>26</v>
      </c>
      <c r="D91" s="32">
        <v>54.398400000000002</v>
      </c>
      <c r="E91" s="61">
        <f t="shared" si="12"/>
        <v>16.455515999999999</v>
      </c>
      <c r="F91" s="61">
        <v>18.799199999999999</v>
      </c>
      <c r="G91" s="61">
        <f t="shared" si="13"/>
        <v>5.6867579999999993</v>
      </c>
      <c r="H91" s="61">
        <f t="shared" si="14"/>
        <v>73.197599999999994</v>
      </c>
      <c r="I91" s="61">
        <f t="shared" si="15"/>
        <v>22.142273999999997</v>
      </c>
      <c r="J91" s="61">
        <v>30.7471</v>
      </c>
      <c r="K91" s="61">
        <f t="shared" si="16"/>
        <v>9.3009977500000005</v>
      </c>
      <c r="L91" s="61">
        <f t="shared" si="17"/>
        <v>103.9447</v>
      </c>
      <c r="M91" s="61">
        <f t="shared" si="18"/>
        <v>31.443271749999997</v>
      </c>
      <c r="N91" s="32">
        <v>18.916599999999999</v>
      </c>
      <c r="O91" s="32">
        <f t="shared" si="19"/>
        <v>5.7222714999999997</v>
      </c>
      <c r="P91" s="60">
        <v>94468000</v>
      </c>
      <c r="Q91" s="60">
        <v>194120000</v>
      </c>
      <c r="R91" s="60">
        <f t="shared" si="20"/>
        <v>288588000</v>
      </c>
      <c r="S91" s="22">
        <v>19412000</v>
      </c>
      <c r="T91" s="22">
        <f t="shared" si="21"/>
        <v>308000000</v>
      </c>
      <c r="V91" s="42">
        <f t="shared" si="22"/>
        <v>177000000</v>
      </c>
      <c r="W91" s="42">
        <f t="shared" si="22"/>
        <v>168000000</v>
      </c>
      <c r="X91" s="42">
        <f t="shared" si="22"/>
        <v>156000000</v>
      </c>
      <c r="Y91" s="42">
        <f t="shared" si="22"/>
        <v>145000000</v>
      </c>
    </row>
    <row r="92" spans="1:25" ht="15" customHeight="1" x14ac:dyDescent="0.3">
      <c r="A92" s="30">
        <v>89</v>
      </c>
      <c r="B92" s="31">
        <v>435</v>
      </c>
      <c r="C92" s="31" t="s">
        <v>26</v>
      </c>
      <c r="D92" s="32">
        <v>54.398400000000002</v>
      </c>
      <c r="E92" s="61">
        <f t="shared" si="12"/>
        <v>16.455515999999999</v>
      </c>
      <c r="F92" s="61">
        <v>18.799199999999999</v>
      </c>
      <c r="G92" s="61">
        <f t="shared" si="13"/>
        <v>5.6867579999999993</v>
      </c>
      <c r="H92" s="61">
        <f t="shared" si="14"/>
        <v>73.197599999999994</v>
      </c>
      <c r="I92" s="61">
        <f t="shared" si="15"/>
        <v>22.142273999999997</v>
      </c>
      <c r="J92" s="61">
        <v>30.7471</v>
      </c>
      <c r="K92" s="61">
        <f t="shared" si="16"/>
        <v>9.3009977500000005</v>
      </c>
      <c r="L92" s="61">
        <f t="shared" si="17"/>
        <v>103.9447</v>
      </c>
      <c r="M92" s="61">
        <f t="shared" si="18"/>
        <v>31.443271749999997</v>
      </c>
      <c r="N92" s="32">
        <v>18.916599999999999</v>
      </c>
      <c r="O92" s="32">
        <f t="shared" si="19"/>
        <v>5.7222714999999997</v>
      </c>
      <c r="P92" s="60">
        <v>94468000</v>
      </c>
      <c r="Q92" s="60">
        <v>194120000</v>
      </c>
      <c r="R92" s="60">
        <f t="shared" si="20"/>
        <v>288588000</v>
      </c>
      <c r="S92" s="22">
        <v>19412000</v>
      </c>
      <c r="T92" s="22">
        <f t="shared" si="21"/>
        <v>308000000</v>
      </c>
      <c r="V92" s="42">
        <f t="shared" si="22"/>
        <v>177000000</v>
      </c>
      <c r="W92" s="42">
        <f t="shared" si="22"/>
        <v>168000000</v>
      </c>
      <c r="X92" s="42">
        <f t="shared" si="22"/>
        <v>156000000</v>
      </c>
      <c r="Y92" s="42">
        <f t="shared" si="22"/>
        <v>145000000</v>
      </c>
    </row>
    <row r="93" spans="1:25" ht="15" customHeight="1" x14ac:dyDescent="0.3">
      <c r="A93" s="30">
        <v>90</v>
      </c>
      <c r="B93" s="31">
        <v>436</v>
      </c>
      <c r="C93" s="31" t="s">
        <v>26</v>
      </c>
      <c r="D93" s="32">
        <v>54.398400000000002</v>
      </c>
      <c r="E93" s="61">
        <f t="shared" si="12"/>
        <v>16.455515999999999</v>
      </c>
      <c r="F93" s="61">
        <v>18.799199999999999</v>
      </c>
      <c r="G93" s="61">
        <f t="shared" si="13"/>
        <v>5.6867579999999993</v>
      </c>
      <c r="H93" s="61">
        <f t="shared" si="14"/>
        <v>73.197599999999994</v>
      </c>
      <c r="I93" s="61">
        <f t="shared" si="15"/>
        <v>22.142273999999997</v>
      </c>
      <c r="J93" s="61">
        <v>30.7471</v>
      </c>
      <c r="K93" s="61">
        <f t="shared" si="16"/>
        <v>9.3009977500000005</v>
      </c>
      <c r="L93" s="61">
        <f t="shared" si="17"/>
        <v>103.9447</v>
      </c>
      <c r="M93" s="61">
        <f t="shared" si="18"/>
        <v>31.443271749999997</v>
      </c>
      <c r="N93" s="32">
        <v>18.916599999999999</v>
      </c>
      <c r="O93" s="32">
        <f t="shared" si="19"/>
        <v>5.7222714999999997</v>
      </c>
      <c r="P93" s="60">
        <v>94468000</v>
      </c>
      <c r="Q93" s="60">
        <v>194120000</v>
      </c>
      <c r="R93" s="60">
        <f t="shared" si="20"/>
        <v>288588000</v>
      </c>
      <c r="S93" s="22">
        <v>19412000</v>
      </c>
      <c r="T93" s="22">
        <f t="shared" si="21"/>
        <v>308000000</v>
      </c>
      <c r="V93" s="42">
        <f t="shared" si="22"/>
        <v>177000000</v>
      </c>
      <c r="W93" s="42">
        <f t="shared" si="22"/>
        <v>168000000</v>
      </c>
      <c r="X93" s="42">
        <f t="shared" si="22"/>
        <v>156000000</v>
      </c>
      <c r="Y93" s="42">
        <f t="shared" si="22"/>
        <v>145000000</v>
      </c>
    </row>
    <row r="94" spans="1:25" ht="15" customHeight="1" x14ac:dyDescent="0.3">
      <c r="A94" s="30">
        <v>91</v>
      </c>
      <c r="B94" s="31">
        <v>437</v>
      </c>
      <c r="C94" s="31" t="s">
        <v>27</v>
      </c>
      <c r="D94" s="32">
        <v>69.160399999999996</v>
      </c>
      <c r="E94" s="61">
        <f t="shared" si="12"/>
        <v>20.921021</v>
      </c>
      <c r="F94" s="61">
        <v>22.977499999999999</v>
      </c>
      <c r="G94" s="61">
        <f t="shared" si="13"/>
        <v>6.9506937499999992</v>
      </c>
      <c r="H94" s="61">
        <f t="shared" si="14"/>
        <v>92.137900000000002</v>
      </c>
      <c r="I94" s="61">
        <f t="shared" si="15"/>
        <v>27.871714749999999</v>
      </c>
      <c r="J94" s="61">
        <v>39.090800000000002</v>
      </c>
      <c r="K94" s="61">
        <f t="shared" si="16"/>
        <v>11.824967000000001</v>
      </c>
      <c r="L94" s="61">
        <f t="shared" si="17"/>
        <v>131.2287</v>
      </c>
      <c r="M94" s="61">
        <f t="shared" si="18"/>
        <v>39.696681750000003</v>
      </c>
      <c r="N94" s="32">
        <v>24.05</v>
      </c>
      <c r="O94" s="32">
        <f t="shared" si="19"/>
        <v>7.2751250000000001</v>
      </c>
      <c r="P94" s="60">
        <v>118699000</v>
      </c>
      <c r="Q94" s="60">
        <v>243910000</v>
      </c>
      <c r="R94" s="60">
        <f t="shared" si="20"/>
        <v>362609000</v>
      </c>
      <c r="S94" s="22">
        <v>24391000</v>
      </c>
      <c r="T94" s="22">
        <f t="shared" si="21"/>
        <v>387000000</v>
      </c>
      <c r="V94" s="42">
        <f t="shared" si="22"/>
        <v>222000000</v>
      </c>
      <c r="W94" s="42">
        <f t="shared" si="22"/>
        <v>211000000</v>
      </c>
      <c r="X94" s="42">
        <f t="shared" si="22"/>
        <v>196000000</v>
      </c>
      <c r="Y94" s="42">
        <f t="shared" si="22"/>
        <v>182000000</v>
      </c>
    </row>
    <row r="95" spans="1:25" ht="15" customHeight="1" x14ac:dyDescent="0.3">
      <c r="A95" s="30">
        <v>92</v>
      </c>
      <c r="B95" s="31">
        <v>438</v>
      </c>
      <c r="C95" s="31" t="s">
        <v>30</v>
      </c>
      <c r="D95" s="32">
        <v>55.530200000000001</v>
      </c>
      <c r="E95" s="61">
        <f t="shared" si="12"/>
        <v>16.7978855</v>
      </c>
      <c r="F95" s="61">
        <v>19.1568</v>
      </c>
      <c r="G95" s="61">
        <f t="shared" si="13"/>
        <v>5.7949320000000002</v>
      </c>
      <c r="H95" s="61">
        <f t="shared" si="14"/>
        <v>74.686999999999998</v>
      </c>
      <c r="I95" s="61">
        <f t="shared" si="15"/>
        <v>22.592817499999999</v>
      </c>
      <c r="J95" s="61">
        <v>31.386699999999998</v>
      </c>
      <c r="K95" s="61">
        <f t="shared" si="16"/>
        <v>9.4944767499999987</v>
      </c>
      <c r="L95" s="61">
        <f t="shared" si="17"/>
        <v>106.0737</v>
      </c>
      <c r="M95" s="61">
        <f t="shared" si="18"/>
        <v>32.087294249999999</v>
      </c>
      <c r="N95" s="32">
        <v>19.310199999999998</v>
      </c>
      <c r="O95" s="32">
        <f t="shared" si="19"/>
        <v>5.8413354999999996</v>
      </c>
      <c r="P95" s="60">
        <v>95389000</v>
      </c>
      <c r="Q95" s="60">
        <v>196010000</v>
      </c>
      <c r="R95" s="60">
        <f t="shared" si="20"/>
        <v>291399000</v>
      </c>
      <c r="S95" s="22">
        <v>19601000</v>
      </c>
      <c r="T95" s="22">
        <f t="shared" si="21"/>
        <v>311000000</v>
      </c>
      <c r="V95" s="42">
        <f t="shared" si="22"/>
        <v>178000000</v>
      </c>
      <c r="W95" s="42">
        <f t="shared" si="22"/>
        <v>170000000</v>
      </c>
      <c r="X95" s="42">
        <f t="shared" si="22"/>
        <v>158000000</v>
      </c>
      <c r="Y95" s="42">
        <f t="shared" si="22"/>
        <v>146000000</v>
      </c>
    </row>
    <row r="96" spans="1:25" ht="15" customHeight="1" x14ac:dyDescent="0.3">
      <c r="A96" s="30">
        <v>93</v>
      </c>
      <c r="B96" s="31">
        <v>439</v>
      </c>
      <c r="C96" s="31" t="s">
        <v>30</v>
      </c>
      <c r="D96" s="32">
        <v>55.530200000000001</v>
      </c>
      <c r="E96" s="61">
        <f t="shared" si="12"/>
        <v>16.7978855</v>
      </c>
      <c r="F96" s="61">
        <v>19.1568</v>
      </c>
      <c r="G96" s="61">
        <f t="shared" si="13"/>
        <v>5.7949320000000002</v>
      </c>
      <c r="H96" s="61">
        <f t="shared" si="14"/>
        <v>74.686999999999998</v>
      </c>
      <c r="I96" s="61">
        <f t="shared" si="15"/>
        <v>22.592817499999999</v>
      </c>
      <c r="J96" s="61">
        <v>31.386699999999998</v>
      </c>
      <c r="K96" s="61">
        <f t="shared" si="16"/>
        <v>9.4944767499999987</v>
      </c>
      <c r="L96" s="61">
        <f t="shared" si="17"/>
        <v>106.0737</v>
      </c>
      <c r="M96" s="61">
        <f t="shared" si="18"/>
        <v>32.087294249999999</v>
      </c>
      <c r="N96" s="32">
        <v>19.310199999999998</v>
      </c>
      <c r="O96" s="32">
        <f t="shared" si="19"/>
        <v>5.8413354999999996</v>
      </c>
      <c r="P96" s="60">
        <v>95389000</v>
      </c>
      <c r="Q96" s="60">
        <v>196010000</v>
      </c>
      <c r="R96" s="60">
        <f t="shared" si="20"/>
        <v>291399000</v>
      </c>
      <c r="S96" s="22">
        <v>19601000</v>
      </c>
      <c r="T96" s="22">
        <f t="shared" si="21"/>
        <v>311000000</v>
      </c>
      <c r="V96" s="42">
        <f t="shared" si="22"/>
        <v>178000000</v>
      </c>
      <c r="W96" s="42">
        <f t="shared" si="22"/>
        <v>170000000</v>
      </c>
      <c r="X96" s="42">
        <f t="shared" si="22"/>
        <v>158000000</v>
      </c>
      <c r="Y96" s="42">
        <f t="shared" si="22"/>
        <v>146000000</v>
      </c>
    </row>
    <row r="97" spans="1:25" ht="15" customHeight="1" x14ac:dyDescent="0.3">
      <c r="A97" s="30">
        <v>94</v>
      </c>
      <c r="B97" s="31">
        <v>440</v>
      </c>
      <c r="C97" s="31" t="s">
        <v>30</v>
      </c>
      <c r="D97" s="32">
        <v>55.530200000000001</v>
      </c>
      <c r="E97" s="61">
        <f t="shared" si="12"/>
        <v>16.7978855</v>
      </c>
      <c r="F97" s="61">
        <v>19.1568</v>
      </c>
      <c r="G97" s="61">
        <f t="shared" si="13"/>
        <v>5.7949320000000002</v>
      </c>
      <c r="H97" s="61">
        <f t="shared" si="14"/>
        <v>74.686999999999998</v>
      </c>
      <c r="I97" s="61">
        <f t="shared" si="15"/>
        <v>22.592817499999999</v>
      </c>
      <c r="J97" s="61">
        <v>31.386699999999998</v>
      </c>
      <c r="K97" s="61">
        <f t="shared" si="16"/>
        <v>9.4944767499999987</v>
      </c>
      <c r="L97" s="61">
        <f t="shared" si="17"/>
        <v>106.0737</v>
      </c>
      <c r="M97" s="61">
        <f t="shared" si="18"/>
        <v>32.087294249999999</v>
      </c>
      <c r="N97" s="32">
        <v>19.310199999999998</v>
      </c>
      <c r="O97" s="32">
        <f t="shared" si="19"/>
        <v>5.8413354999999996</v>
      </c>
      <c r="P97" s="60">
        <v>95389000</v>
      </c>
      <c r="Q97" s="60">
        <v>196010000</v>
      </c>
      <c r="R97" s="60">
        <f t="shared" si="20"/>
        <v>291399000</v>
      </c>
      <c r="S97" s="22">
        <v>19601000</v>
      </c>
      <c r="T97" s="22">
        <f t="shared" si="21"/>
        <v>311000000</v>
      </c>
      <c r="V97" s="42">
        <f t="shared" si="22"/>
        <v>178000000</v>
      </c>
      <c r="W97" s="42">
        <f t="shared" si="22"/>
        <v>170000000</v>
      </c>
      <c r="X97" s="42">
        <f t="shared" si="22"/>
        <v>158000000</v>
      </c>
      <c r="Y97" s="42">
        <f t="shared" si="22"/>
        <v>146000000</v>
      </c>
    </row>
    <row r="98" spans="1:25" ht="15" customHeight="1" x14ac:dyDescent="0.3">
      <c r="A98" s="30">
        <v>95</v>
      </c>
      <c r="B98" s="31">
        <v>441</v>
      </c>
      <c r="C98" s="31" t="s">
        <v>30</v>
      </c>
      <c r="D98" s="32">
        <v>55.530200000000001</v>
      </c>
      <c r="E98" s="61">
        <f t="shared" si="12"/>
        <v>16.7978855</v>
      </c>
      <c r="F98" s="61">
        <v>19.1568</v>
      </c>
      <c r="G98" s="61">
        <f t="shared" si="13"/>
        <v>5.7949320000000002</v>
      </c>
      <c r="H98" s="61">
        <f t="shared" si="14"/>
        <v>74.686999999999998</v>
      </c>
      <c r="I98" s="61">
        <f t="shared" si="15"/>
        <v>22.592817499999999</v>
      </c>
      <c r="J98" s="61">
        <v>31.386699999999998</v>
      </c>
      <c r="K98" s="61">
        <f t="shared" si="16"/>
        <v>9.4944767499999987</v>
      </c>
      <c r="L98" s="61">
        <f t="shared" si="17"/>
        <v>106.0737</v>
      </c>
      <c r="M98" s="61">
        <f t="shared" si="18"/>
        <v>32.087294249999999</v>
      </c>
      <c r="N98" s="32">
        <v>19.310199999999998</v>
      </c>
      <c r="O98" s="32">
        <f t="shared" si="19"/>
        <v>5.8413354999999996</v>
      </c>
      <c r="P98" s="60">
        <v>95389000</v>
      </c>
      <c r="Q98" s="60">
        <v>196010000</v>
      </c>
      <c r="R98" s="60">
        <f t="shared" si="20"/>
        <v>291399000</v>
      </c>
      <c r="S98" s="22">
        <v>19601000</v>
      </c>
      <c r="T98" s="22">
        <f t="shared" si="21"/>
        <v>311000000</v>
      </c>
      <c r="V98" s="42">
        <f t="shared" si="22"/>
        <v>178000000</v>
      </c>
      <c r="W98" s="42">
        <f t="shared" si="22"/>
        <v>170000000</v>
      </c>
      <c r="X98" s="42">
        <f t="shared" si="22"/>
        <v>158000000</v>
      </c>
      <c r="Y98" s="42">
        <f t="shared" si="22"/>
        <v>146000000</v>
      </c>
    </row>
    <row r="99" spans="1:25" ht="15" customHeight="1" x14ac:dyDescent="0.3">
      <c r="A99" s="30">
        <v>96</v>
      </c>
      <c r="B99" s="31">
        <v>445</v>
      </c>
      <c r="C99" s="31" t="s">
        <v>27</v>
      </c>
      <c r="D99" s="32">
        <v>69.160399999999996</v>
      </c>
      <c r="E99" s="61">
        <f t="shared" si="12"/>
        <v>20.921021</v>
      </c>
      <c r="F99" s="61">
        <v>22.977499999999999</v>
      </c>
      <c r="G99" s="61">
        <f t="shared" si="13"/>
        <v>6.9506937499999992</v>
      </c>
      <c r="H99" s="61">
        <f t="shared" si="14"/>
        <v>92.137900000000002</v>
      </c>
      <c r="I99" s="61">
        <f t="shared" si="15"/>
        <v>27.871714749999999</v>
      </c>
      <c r="J99" s="61">
        <v>39.090800000000002</v>
      </c>
      <c r="K99" s="61">
        <f t="shared" si="16"/>
        <v>11.824967000000001</v>
      </c>
      <c r="L99" s="61">
        <f t="shared" si="17"/>
        <v>131.2287</v>
      </c>
      <c r="M99" s="61">
        <f t="shared" si="18"/>
        <v>39.696681750000003</v>
      </c>
      <c r="N99" s="32">
        <v>24.05</v>
      </c>
      <c r="O99" s="32">
        <f t="shared" si="19"/>
        <v>7.2751250000000001</v>
      </c>
      <c r="P99" s="60">
        <v>119926000</v>
      </c>
      <c r="Q99" s="60">
        <v>246431000</v>
      </c>
      <c r="R99" s="60">
        <f t="shared" si="20"/>
        <v>366357000</v>
      </c>
      <c r="S99" s="22">
        <v>24643000</v>
      </c>
      <c r="T99" s="22">
        <f t="shared" si="21"/>
        <v>391000000</v>
      </c>
      <c r="V99" s="42">
        <f t="shared" si="22"/>
        <v>224000000</v>
      </c>
      <c r="W99" s="42">
        <f t="shared" si="22"/>
        <v>213000000</v>
      </c>
      <c r="X99" s="42">
        <f t="shared" si="22"/>
        <v>198000000</v>
      </c>
      <c r="Y99" s="42">
        <f t="shared" si="22"/>
        <v>184000000</v>
      </c>
    </row>
    <row r="100" spans="1:25" ht="15" customHeight="1" x14ac:dyDescent="0.3">
      <c r="A100" s="30">
        <v>97</v>
      </c>
      <c r="B100" s="31">
        <v>446</v>
      </c>
      <c r="C100" s="31" t="s">
        <v>27</v>
      </c>
      <c r="D100" s="32">
        <v>69.160399999999996</v>
      </c>
      <c r="E100" s="61">
        <f t="shared" si="12"/>
        <v>20.921021</v>
      </c>
      <c r="F100" s="61">
        <v>22.977499999999999</v>
      </c>
      <c r="G100" s="61">
        <f t="shared" si="13"/>
        <v>6.9506937499999992</v>
      </c>
      <c r="H100" s="61">
        <f t="shared" si="14"/>
        <v>92.137900000000002</v>
      </c>
      <c r="I100" s="61">
        <f t="shared" si="15"/>
        <v>27.871714749999999</v>
      </c>
      <c r="J100" s="61">
        <v>39.090800000000002</v>
      </c>
      <c r="K100" s="61">
        <f t="shared" si="16"/>
        <v>11.824967000000001</v>
      </c>
      <c r="L100" s="61">
        <f t="shared" si="17"/>
        <v>131.2287</v>
      </c>
      <c r="M100" s="61">
        <f t="shared" si="18"/>
        <v>39.696681750000003</v>
      </c>
      <c r="N100" s="32">
        <v>24.05</v>
      </c>
      <c r="O100" s="32">
        <f t="shared" si="19"/>
        <v>7.2751250000000001</v>
      </c>
      <c r="P100" s="60">
        <v>119926000</v>
      </c>
      <c r="Q100" s="60">
        <v>246431000</v>
      </c>
      <c r="R100" s="60">
        <f t="shared" si="20"/>
        <v>366357000</v>
      </c>
      <c r="S100" s="22">
        <v>24643000</v>
      </c>
      <c r="T100" s="22">
        <f t="shared" si="21"/>
        <v>391000000</v>
      </c>
      <c r="V100" s="42">
        <f t="shared" si="22"/>
        <v>224000000</v>
      </c>
      <c r="W100" s="42">
        <f t="shared" si="22"/>
        <v>213000000</v>
      </c>
      <c r="X100" s="42">
        <f t="shared" si="22"/>
        <v>198000000</v>
      </c>
      <c r="Y100" s="42">
        <f t="shared" si="22"/>
        <v>184000000</v>
      </c>
    </row>
    <row r="101" spans="1:25" ht="15" customHeight="1" x14ac:dyDescent="0.3">
      <c r="A101" s="30">
        <v>98</v>
      </c>
      <c r="B101" s="31">
        <v>447</v>
      </c>
      <c r="C101" s="31" t="s">
        <v>27</v>
      </c>
      <c r="D101" s="32">
        <v>69.160399999999996</v>
      </c>
      <c r="E101" s="61">
        <f t="shared" si="12"/>
        <v>20.921021</v>
      </c>
      <c r="F101" s="61">
        <v>22.977499999999999</v>
      </c>
      <c r="G101" s="61">
        <f t="shared" si="13"/>
        <v>6.9506937499999992</v>
      </c>
      <c r="H101" s="61">
        <f t="shared" si="14"/>
        <v>92.137900000000002</v>
      </c>
      <c r="I101" s="61">
        <f t="shared" si="15"/>
        <v>27.871714749999999</v>
      </c>
      <c r="J101" s="61">
        <v>39.090800000000002</v>
      </c>
      <c r="K101" s="61">
        <f t="shared" si="16"/>
        <v>11.824967000000001</v>
      </c>
      <c r="L101" s="61">
        <f t="shared" si="17"/>
        <v>131.2287</v>
      </c>
      <c r="M101" s="61">
        <f t="shared" si="18"/>
        <v>39.696681750000003</v>
      </c>
      <c r="N101" s="32">
        <v>24.05</v>
      </c>
      <c r="O101" s="32">
        <f t="shared" si="19"/>
        <v>7.2751250000000001</v>
      </c>
      <c r="P101" s="60">
        <v>119926000</v>
      </c>
      <c r="Q101" s="60">
        <v>246431000</v>
      </c>
      <c r="R101" s="60">
        <f t="shared" si="20"/>
        <v>366357000</v>
      </c>
      <c r="S101" s="22">
        <v>24643000</v>
      </c>
      <c r="T101" s="22">
        <f t="shared" si="21"/>
        <v>391000000</v>
      </c>
      <c r="V101" s="42">
        <f t="shared" si="22"/>
        <v>224000000</v>
      </c>
      <c r="W101" s="42">
        <f t="shared" si="22"/>
        <v>213000000</v>
      </c>
      <c r="X101" s="42">
        <f t="shared" si="22"/>
        <v>198000000</v>
      </c>
      <c r="Y101" s="42">
        <f t="shared" si="22"/>
        <v>184000000</v>
      </c>
    </row>
    <row r="102" spans="1:25" ht="15" customHeight="1" x14ac:dyDescent="0.3">
      <c r="A102" s="30">
        <v>99</v>
      </c>
      <c r="B102" s="31">
        <v>448</v>
      </c>
      <c r="C102" s="31" t="s">
        <v>27</v>
      </c>
      <c r="D102" s="32">
        <v>69.160399999999996</v>
      </c>
      <c r="E102" s="61">
        <f t="shared" si="12"/>
        <v>20.921021</v>
      </c>
      <c r="F102" s="61">
        <v>22.977499999999999</v>
      </c>
      <c r="G102" s="61">
        <f t="shared" si="13"/>
        <v>6.9506937499999992</v>
      </c>
      <c r="H102" s="61">
        <f t="shared" si="14"/>
        <v>92.137900000000002</v>
      </c>
      <c r="I102" s="61">
        <f t="shared" si="15"/>
        <v>27.871714749999999</v>
      </c>
      <c r="J102" s="61">
        <v>39.090800000000002</v>
      </c>
      <c r="K102" s="61">
        <f t="shared" si="16"/>
        <v>11.824967000000001</v>
      </c>
      <c r="L102" s="61">
        <f t="shared" si="17"/>
        <v>131.2287</v>
      </c>
      <c r="M102" s="61">
        <f t="shared" si="18"/>
        <v>39.696681750000003</v>
      </c>
      <c r="N102" s="32">
        <v>24.05</v>
      </c>
      <c r="O102" s="32">
        <f t="shared" si="19"/>
        <v>7.2751250000000001</v>
      </c>
      <c r="P102" s="60">
        <v>119926000</v>
      </c>
      <c r="Q102" s="60">
        <v>246431000</v>
      </c>
      <c r="R102" s="60">
        <f t="shared" si="20"/>
        <v>366357000</v>
      </c>
      <c r="S102" s="22">
        <v>24643000</v>
      </c>
      <c r="T102" s="22">
        <f t="shared" si="21"/>
        <v>391000000</v>
      </c>
      <c r="V102" s="42">
        <f t="shared" si="22"/>
        <v>224000000</v>
      </c>
      <c r="W102" s="42">
        <f t="shared" si="22"/>
        <v>213000000</v>
      </c>
      <c r="X102" s="42">
        <f t="shared" si="22"/>
        <v>198000000</v>
      </c>
      <c r="Y102" s="42">
        <f t="shared" si="22"/>
        <v>184000000</v>
      </c>
    </row>
    <row r="103" spans="1:25" ht="15" customHeight="1" x14ac:dyDescent="0.3">
      <c r="A103" s="30">
        <v>100</v>
      </c>
      <c r="B103" s="31">
        <v>450</v>
      </c>
      <c r="C103" s="31" t="s">
        <v>28</v>
      </c>
      <c r="D103" s="32">
        <v>45.592700000000001</v>
      </c>
      <c r="E103" s="61">
        <f t="shared" si="12"/>
        <v>13.79179175</v>
      </c>
      <c r="F103" s="61">
        <v>15.622199999999999</v>
      </c>
      <c r="G103" s="61">
        <f t="shared" si="13"/>
        <v>4.7257154999999997</v>
      </c>
      <c r="H103" s="61">
        <f t="shared" si="14"/>
        <v>61.2149</v>
      </c>
      <c r="I103" s="61">
        <f t="shared" si="15"/>
        <v>18.517507249999998</v>
      </c>
      <c r="J103" s="61">
        <v>25.7699</v>
      </c>
      <c r="K103" s="61">
        <f t="shared" si="16"/>
        <v>7.7953947499999998</v>
      </c>
      <c r="L103" s="61">
        <f t="shared" si="17"/>
        <v>86.984800000000007</v>
      </c>
      <c r="M103" s="61">
        <f t="shared" si="18"/>
        <v>26.312902000000001</v>
      </c>
      <c r="N103" s="32">
        <v>15.8545</v>
      </c>
      <c r="O103" s="32">
        <f t="shared" si="19"/>
        <v>4.7959862499999995</v>
      </c>
      <c r="P103" s="60">
        <v>84040000</v>
      </c>
      <c r="Q103" s="60">
        <v>172691000</v>
      </c>
      <c r="R103" s="60">
        <f t="shared" si="20"/>
        <v>256731000</v>
      </c>
      <c r="S103" s="22">
        <v>17269000</v>
      </c>
      <c r="T103" s="22">
        <f t="shared" si="21"/>
        <v>274000000</v>
      </c>
      <c r="V103" s="42">
        <f t="shared" si="22"/>
        <v>157000000</v>
      </c>
      <c r="W103" s="42">
        <f t="shared" si="22"/>
        <v>149000000</v>
      </c>
      <c r="X103" s="42">
        <f t="shared" si="22"/>
        <v>139000000</v>
      </c>
      <c r="Y103" s="42">
        <f t="shared" si="22"/>
        <v>129000000</v>
      </c>
    </row>
    <row r="104" spans="1:25" ht="15" customHeight="1" x14ac:dyDescent="0.3">
      <c r="A104" s="30">
        <v>101</v>
      </c>
      <c r="B104" s="31">
        <v>452</v>
      </c>
      <c r="C104" s="31" t="s">
        <v>28</v>
      </c>
      <c r="D104" s="32">
        <v>45.592700000000001</v>
      </c>
      <c r="E104" s="61">
        <f t="shared" si="12"/>
        <v>13.79179175</v>
      </c>
      <c r="F104" s="61">
        <v>15.622199999999999</v>
      </c>
      <c r="G104" s="61">
        <f t="shared" si="13"/>
        <v>4.7257154999999997</v>
      </c>
      <c r="H104" s="61">
        <f t="shared" si="14"/>
        <v>61.2149</v>
      </c>
      <c r="I104" s="61">
        <f t="shared" si="15"/>
        <v>18.517507249999998</v>
      </c>
      <c r="J104" s="61">
        <v>25.7699</v>
      </c>
      <c r="K104" s="61">
        <f t="shared" si="16"/>
        <v>7.7953947499999998</v>
      </c>
      <c r="L104" s="61">
        <f t="shared" si="17"/>
        <v>86.984800000000007</v>
      </c>
      <c r="M104" s="61">
        <f t="shared" si="18"/>
        <v>26.312902000000001</v>
      </c>
      <c r="N104" s="32">
        <v>15.8545</v>
      </c>
      <c r="O104" s="32">
        <f t="shared" si="19"/>
        <v>4.7959862499999995</v>
      </c>
      <c r="P104" s="60">
        <v>84040000</v>
      </c>
      <c r="Q104" s="60">
        <v>172691000</v>
      </c>
      <c r="R104" s="60">
        <f t="shared" si="20"/>
        <v>256731000</v>
      </c>
      <c r="S104" s="22">
        <v>17269000</v>
      </c>
      <c r="T104" s="22">
        <f t="shared" si="21"/>
        <v>274000000</v>
      </c>
      <c r="V104" s="42">
        <f t="shared" si="22"/>
        <v>157000000</v>
      </c>
      <c r="W104" s="42">
        <f t="shared" si="22"/>
        <v>149000000</v>
      </c>
      <c r="X104" s="42">
        <f t="shared" si="22"/>
        <v>139000000</v>
      </c>
      <c r="Y104" s="42">
        <f t="shared" si="22"/>
        <v>129000000</v>
      </c>
    </row>
    <row r="105" spans="1:25" ht="15" customHeight="1" x14ac:dyDescent="0.3">
      <c r="A105" s="30">
        <v>102</v>
      </c>
      <c r="B105" s="31">
        <v>453</v>
      </c>
      <c r="C105" s="31" t="s">
        <v>28</v>
      </c>
      <c r="D105" s="32">
        <v>45.592700000000001</v>
      </c>
      <c r="E105" s="61">
        <f t="shared" si="12"/>
        <v>13.79179175</v>
      </c>
      <c r="F105" s="61">
        <v>15.622199999999999</v>
      </c>
      <c r="G105" s="61">
        <f t="shared" si="13"/>
        <v>4.7257154999999997</v>
      </c>
      <c r="H105" s="61">
        <f t="shared" si="14"/>
        <v>61.2149</v>
      </c>
      <c r="I105" s="61">
        <f t="shared" si="15"/>
        <v>18.517507249999998</v>
      </c>
      <c r="J105" s="61">
        <v>25.7699</v>
      </c>
      <c r="K105" s="61">
        <f t="shared" si="16"/>
        <v>7.7953947499999998</v>
      </c>
      <c r="L105" s="61">
        <f t="shared" si="17"/>
        <v>86.984800000000007</v>
      </c>
      <c r="M105" s="61">
        <f t="shared" si="18"/>
        <v>26.312902000000001</v>
      </c>
      <c r="N105" s="32">
        <v>15.8545</v>
      </c>
      <c r="O105" s="32">
        <f t="shared" si="19"/>
        <v>4.7959862499999995</v>
      </c>
      <c r="P105" s="60">
        <v>84040000</v>
      </c>
      <c r="Q105" s="60">
        <v>172691000</v>
      </c>
      <c r="R105" s="60">
        <f t="shared" si="20"/>
        <v>256731000</v>
      </c>
      <c r="S105" s="22">
        <v>17269000</v>
      </c>
      <c r="T105" s="22">
        <f t="shared" si="21"/>
        <v>274000000</v>
      </c>
      <c r="V105" s="42">
        <f t="shared" si="22"/>
        <v>157000000</v>
      </c>
      <c r="W105" s="42">
        <f t="shared" si="22"/>
        <v>149000000</v>
      </c>
      <c r="X105" s="42">
        <f t="shared" si="22"/>
        <v>139000000</v>
      </c>
      <c r="Y105" s="42">
        <f t="shared" si="22"/>
        <v>129000000</v>
      </c>
    </row>
    <row r="106" spans="1:25" ht="15" customHeight="1" x14ac:dyDescent="0.3">
      <c r="A106" s="30">
        <v>103</v>
      </c>
      <c r="B106" s="31">
        <v>456</v>
      </c>
      <c r="C106" s="31" t="s">
        <v>28</v>
      </c>
      <c r="D106" s="32">
        <v>45.592700000000001</v>
      </c>
      <c r="E106" s="61">
        <f t="shared" si="12"/>
        <v>13.79179175</v>
      </c>
      <c r="F106" s="61">
        <v>15.622199999999999</v>
      </c>
      <c r="G106" s="61">
        <f t="shared" si="13"/>
        <v>4.7257154999999997</v>
      </c>
      <c r="H106" s="61">
        <f t="shared" si="14"/>
        <v>61.2149</v>
      </c>
      <c r="I106" s="61">
        <f t="shared" si="15"/>
        <v>18.517507249999998</v>
      </c>
      <c r="J106" s="61">
        <v>25.7699</v>
      </c>
      <c r="K106" s="61">
        <f t="shared" si="16"/>
        <v>7.7953947499999998</v>
      </c>
      <c r="L106" s="61">
        <f t="shared" si="17"/>
        <v>86.984800000000007</v>
      </c>
      <c r="M106" s="61">
        <f t="shared" si="18"/>
        <v>26.312902000000001</v>
      </c>
      <c r="N106" s="32">
        <v>15.8545</v>
      </c>
      <c r="O106" s="32">
        <f t="shared" si="19"/>
        <v>4.7959862499999995</v>
      </c>
      <c r="P106" s="60">
        <v>84040000</v>
      </c>
      <c r="Q106" s="60">
        <v>172691000</v>
      </c>
      <c r="R106" s="60">
        <f t="shared" si="20"/>
        <v>256731000</v>
      </c>
      <c r="S106" s="22">
        <v>17269000</v>
      </c>
      <c r="T106" s="22">
        <f t="shared" si="21"/>
        <v>274000000</v>
      </c>
      <c r="V106" s="42">
        <f t="shared" si="22"/>
        <v>157000000</v>
      </c>
      <c r="W106" s="42">
        <f t="shared" si="22"/>
        <v>149000000</v>
      </c>
      <c r="X106" s="42">
        <f t="shared" si="22"/>
        <v>139000000</v>
      </c>
      <c r="Y106" s="42">
        <f t="shared" si="22"/>
        <v>129000000</v>
      </c>
    </row>
    <row r="107" spans="1:25" ht="15" customHeight="1" x14ac:dyDescent="0.3">
      <c r="A107" s="30">
        <v>104</v>
      </c>
      <c r="B107" s="31">
        <v>457</v>
      </c>
      <c r="C107" s="31" t="s">
        <v>28</v>
      </c>
      <c r="D107" s="32">
        <v>45.592700000000001</v>
      </c>
      <c r="E107" s="61">
        <f t="shared" si="12"/>
        <v>13.79179175</v>
      </c>
      <c r="F107" s="61">
        <v>15.622199999999999</v>
      </c>
      <c r="G107" s="61">
        <f t="shared" si="13"/>
        <v>4.7257154999999997</v>
      </c>
      <c r="H107" s="61">
        <f t="shared" si="14"/>
        <v>61.2149</v>
      </c>
      <c r="I107" s="61">
        <f t="shared" si="15"/>
        <v>18.517507249999998</v>
      </c>
      <c r="J107" s="61">
        <v>25.7699</v>
      </c>
      <c r="K107" s="61">
        <f t="shared" si="16"/>
        <v>7.7953947499999998</v>
      </c>
      <c r="L107" s="61">
        <f t="shared" si="17"/>
        <v>86.984800000000007</v>
      </c>
      <c r="M107" s="61">
        <f t="shared" si="18"/>
        <v>26.312902000000001</v>
      </c>
      <c r="N107" s="32">
        <v>15.8545</v>
      </c>
      <c r="O107" s="32">
        <f t="shared" si="19"/>
        <v>4.7959862499999995</v>
      </c>
      <c r="P107" s="60">
        <v>84040000</v>
      </c>
      <c r="Q107" s="60">
        <v>172691000</v>
      </c>
      <c r="R107" s="60">
        <f t="shared" si="20"/>
        <v>256731000</v>
      </c>
      <c r="S107" s="22">
        <v>17269000</v>
      </c>
      <c r="T107" s="22">
        <f t="shared" si="21"/>
        <v>274000000</v>
      </c>
      <c r="V107" s="42">
        <f t="shared" si="22"/>
        <v>157000000</v>
      </c>
      <c r="W107" s="42">
        <f t="shared" si="22"/>
        <v>149000000</v>
      </c>
      <c r="X107" s="42">
        <f t="shared" si="22"/>
        <v>139000000</v>
      </c>
      <c r="Y107" s="42">
        <f t="shared" si="22"/>
        <v>129000000</v>
      </c>
    </row>
    <row r="108" spans="1:25" ht="15" customHeight="1" x14ac:dyDescent="0.3">
      <c r="A108" s="30">
        <v>105</v>
      </c>
      <c r="B108" s="31">
        <v>460</v>
      </c>
      <c r="C108" s="31" t="s">
        <v>28</v>
      </c>
      <c r="D108" s="32">
        <v>45.592700000000001</v>
      </c>
      <c r="E108" s="61">
        <f t="shared" si="12"/>
        <v>13.79179175</v>
      </c>
      <c r="F108" s="61">
        <v>15.622199999999999</v>
      </c>
      <c r="G108" s="61">
        <f t="shared" si="13"/>
        <v>4.7257154999999997</v>
      </c>
      <c r="H108" s="61">
        <f t="shared" si="14"/>
        <v>61.2149</v>
      </c>
      <c r="I108" s="61">
        <f t="shared" si="15"/>
        <v>18.517507249999998</v>
      </c>
      <c r="J108" s="61">
        <v>25.7699</v>
      </c>
      <c r="K108" s="61">
        <f t="shared" si="16"/>
        <v>7.7953947499999998</v>
      </c>
      <c r="L108" s="61">
        <f t="shared" si="17"/>
        <v>86.984800000000007</v>
      </c>
      <c r="M108" s="61">
        <f t="shared" si="18"/>
        <v>26.312902000000001</v>
      </c>
      <c r="N108" s="32">
        <v>15.8545</v>
      </c>
      <c r="O108" s="32">
        <f t="shared" si="19"/>
        <v>4.7959862499999995</v>
      </c>
      <c r="P108" s="60">
        <v>84040000</v>
      </c>
      <c r="Q108" s="60">
        <v>172691000</v>
      </c>
      <c r="R108" s="60">
        <f t="shared" si="20"/>
        <v>256731000</v>
      </c>
      <c r="S108" s="22">
        <v>17269000</v>
      </c>
      <c r="T108" s="22">
        <f t="shared" si="21"/>
        <v>274000000</v>
      </c>
      <c r="V108" s="42">
        <f t="shared" si="22"/>
        <v>157000000</v>
      </c>
      <c r="W108" s="42">
        <f t="shared" si="22"/>
        <v>149000000</v>
      </c>
      <c r="X108" s="42">
        <f t="shared" si="22"/>
        <v>139000000</v>
      </c>
      <c r="Y108" s="42">
        <f t="shared" si="22"/>
        <v>129000000</v>
      </c>
    </row>
    <row r="109" spans="1:25" ht="15" customHeight="1" x14ac:dyDescent="0.3">
      <c r="A109" s="30">
        <v>106</v>
      </c>
      <c r="B109" s="31">
        <v>462</v>
      </c>
      <c r="C109" s="31" t="s">
        <v>28</v>
      </c>
      <c r="D109" s="32">
        <v>45.592700000000001</v>
      </c>
      <c r="E109" s="61">
        <f t="shared" si="12"/>
        <v>13.79179175</v>
      </c>
      <c r="F109" s="61">
        <v>15.622199999999999</v>
      </c>
      <c r="G109" s="61">
        <f t="shared" si="13"/>
        <v>4.7257154999999997</v>
      </c>
      <c r="H109" s="61">
        <f t="shared" si="14"/>
        <v>61.2149</v>
      </c>
      <c r="I109" s="61">
        <f t="shared" si="15"/>
        <v>18.517507249999998</v>
      </c>
      <c r="J109" s="61">
        <v>25.7699</v>
      </c>
      <c r="K109" s="61">
        <f t="shared" si="16"/>
        <v>7.7953947499999998</v>
      </c>
      <c r="L109" s="61">
        <f t="shared" si="17"/>
        <v>86.984800000000007</v>
      </c>
      <c r="M109" s="61">
        <f t="shared" si="18"/>
        <v>26.312902000000001</v>
      </c>
      <c r="N109" s="32">
        <v>15.8545</v>
      </c>
      <c r="O109" s="32">
        <f t="shared" si="19"/>
        <v>4.7959862499999995</v>
      </c>
      <c r="P109" s="60">
        <v>84040000</v>
      </c>
      <c r="Q109" s="60">
        <v>172691000</v>
      </c>
      <c r="R109" s="60">
        <f t="shared" si="20"/>
        <v>256731000</v>
      </c>
      <c r="S109" s="22">
        <v>17269000</v>
      </c>
      <c r="T109" s="22">
        <f t="shared" si="21"/>
        <v>274000000</v>
      </c>
      <c r="V109" s="42">
        <f t="shared" si="22"/>
        <v>157000000</v>
      </c>
      <c r="W109" s="42">
        <f t="shared" si="22"/>
        <v>149000000</v>
      </c>
      <c r="X109" s="42">
        <f t="shared" si="22"/>
        <v>139000000</v>
      </c>
      <c r="Y109" s="42">
        <f t="shared" si="22"/>
        <v>129000000</v>
      </c>
    </row>
    <row r="110" spans="1:25" ht="15" customHeight="1" x14ac:dyDescent="0.3">
      <c r="A110" s="30">
        <v>107</v>
      </c>
      <c r="B110" s="31">
        <v>301</v>
      </c>
      <c r="C110" s="31" t="s">
        <v>26</v>
      </c>
      <c r="D110" s="32">
        <v>54.398400000000002</v>
      </c>
      <c r="E110" s="61">
        <f t="shared" si="12"/>
        <v>16.455515999999999</v>
      </c>
      <c r="F110" s="61">
        <v>18.799199999999999</v>
      </c>
      <c r="G110" s="61">
        <f t="shared" si="13"/>
        <v>5.6867579999999993</v>
      </c>
      <c r="H110" s="61">
        <f t="shared" si="14"/>
        <v>73.197599999999994</v>
      </c>
      <c r="I110" s="61">
        <f t="shared" si="15"/>
        <v>22.142273999999997</v>
      </c>
      <c r="J110" s="61">
        <v>30.7471</v>
      </c>
      <c r="K110" s="61">
        <f t="shared" si="16"/>
        <v>9.3009977500000005</v>
      </c>
      <c r="L110" s="61">
        <f t="shared" si="17"/>
        <v>103.9447</v>
      </c>
      <c r="M110" s="61">
        <f t="shared" si="18"/>
        <v>31.443271749999997</v>
      </c>
      <c r="N110" s="32">
        <v>18.916599999999999</v>
      </c>
      <c r="O110" s="32">
        <f t="shared" si="19"/>
        <v>5.7222714999999997</v>
      </c>
      <c r="P110" s="60">
        <v>94468000</v>
      </c>
      <c r="Q110" s="60">
        <v>194120000</v>
      </c>
      <c r="R110" s="60">
        <f t="shared" si="20"/>
        <v>288588000</v>
      </c>
      <c r="S110" s="22">
        <v>19412000</v>
      </c>
      <c r="T110" s="22">
        <f t="shared" si="21"/>
        <v>308000000</v>
      </c>
      <c r="V110" s="42">
        <f t="shared" si="22"/>
        <v>177000000</v>
      </c>
      <c r="W110" s="42">
        <f t="shared" si="22"/>
        <v>168000000</v>
      </c>
      <c r="X110" s="42">
        <f t="shared" si="22"/>
        <v>156000000</v>
      </c>
      <c r="Y110" s="42">
        <f t="shared" si="22"/>
        <v>145000000</v>
      </c>
    </row>
    <row r="111" spans="1:25" ht="15" customHeight="1" x14ac:dyDescent="0.3">
      <c r="A111" s="30">
        <v>108</v>
      </c>
      <c r="B111" s="31">
        <v>302</v>
      </c>
      <c r="C111" s="31" t="s">
        <v>26</v>
      </c>
      <c r="D111" s="32">
        <v>54.398400000000002</v>
      </c>
      <c r="E111" s="61">
        <f t="shared" si="12"/>
        <v>16.455515999999999</v>
      </c>
      <c r="F111" s="61">
        <v>18.799199999999999</v>
      </c>
      <c r="G111" s="61">
        <f t="shared" si="13"/>
        <v>5.6867579999999993</v>
      </c>
      <c r="H111" s="61">
        <f t="shared" si="14"/>
        <v>73.197599999999994</v>
      </c>
      <c r="I111" s="61">
        <f t="shared" si="15"/>
        <v>22.142273999999997</v>
      </c>
      <c r="J111" s="61">
        <v>30.7471</v>
      </c>
      <c r="K111" s="61">
        <f t="shared" si="16"/>
        <v>9.3009977500000005</v>
      </c>
      <c r="L111" s="61">
        <f t="shared" si="17"/>
        <v>103.9447</v>
      </c>
      <c r="M111" s="61">
        <f t="shared" si="18"/>
        <v>31.443271749999997</v>
      </c>
      <c r="N111" s="32">
        <v>18.916599999999999</v>
      </c>
      <c r="O111" s="32">
        <f t="shared" si="19"/>
        <v>5.7222714999999997</v>
      </c>
      <c r="P111" s="60">
        <v>94468000</v>
      </c>
      <c r="Q111" s="60">
        <v>194120000</v>
      </c>
      <c r="R111" s="60">
        <f t="shared" si="20"/>
        <v>288588000</v>
      </c>
      <c r="S111" s="22">
        <v>19412000</v>
      </c>
      <c r="T111" s="22">
        <f t="shared" si="21"/>
        <v>308000000</v>
      </c>
      <c r="V111" s="42">
        <f t="shared" si="22"/>
        <v>177000000</v>
      </c>
      <c r="W111" s="42">
        <f t="shared" si="22"/>
        <v>168000000</v>
      </c>
      <c r="X111" s="42">
        <f t="shared" si="22"/>
        <v>156000000</v>
      </c>
      <c r="Y111" s="42">
        <f t="shared" si="22"/>
        <v>145000000</v>
      </c>
    </row>
    <row r="112" spans="1:25" ht="15" customHeight="1" x14ac:dyDescent="0.3">
      <c r="A112" s="30">
        <v>109</v>
      </c>
      <c r="B112" s="31">
        <v>303</v>
      </c>
      <c r="C112" s="31" t="s">
        <v>26</v>
      </c>
      <c r="D112" s="32">
        <v>54.398400000000002</v>
      </c>
      <c r="E112" s="61">
        <f t="shared" si="12"/>
        <v>16.455515999999999</v>
      </c>
      <c r="F112" s="61">
        <v>18.799199999999999</v>
      </c>
      <c r="G112" s="61">
        <f t="shared" si="13"/>
        <v>5.6867579999999993</v>
      </c>
      <c r="H112" s="61">
        <f t="shared" si="14"/>
        <v>73.197599999999994</v>
      </c>
      <c r="I112" s="61">
        <f t="shared" si="15"/>
        <v>22.142273999999997</v>
      </c>
      <c r="J112" s="61">
        <v>30.7471</v>
      </c>
      <c r="K112" s="61">
        <f t="shared" si="16"/>
        <v>9.3009977500000005</v>
      </c>
      <c r="L112" s="61">
        <f t="shared" si="17"/>
        <v>103.9447</v>
      </c>
      <c r="M112" s="61">
        <f t="shared" si="18"/>
        <v>31.443271749999997</v>
      </c>
      <c r="N112" s="32">
        <v>18.916599999999999</v>
      </c>
      <c r="O112" s="32">
        <f t="shared" si="19"/>
        <v>5.7222714999999997</v>
      </c>
      <c r="P112" s="60">
        <v>94468000</v>
      </c>
      <c r="Q112" s="60">
        <v>194120000</v>
      </c>
      <c r="R112" s="60">
        <f t="shared" si="20"/>
        <v>288588000</v>
      </c>
      <c r="S112" s="22">
        <v>19412000</v>
      </c>
      <c r="T112" s="22">
        <f t="shared" si="21"/>
        <v>308000000</v>
      </c>
      <c r="V112" s="42">
        <f t="shared" si="22"/>
        <v>177000000</v>
      </c>
      <c r="W112" s="42">
        <f t="shared" si="22"/>
        <v>168000000</v>
      </c>
      <c r="X112" s="42">
        <f t="shared" si="22"/>
        <v>156000000</v>
      </c>
      <c r="Y112" s="42">
        <f t="shared" si="22"/>
        <v>145000000</v>
      </c>
    </row>
    <row r="113" spans="1:25" ht="15" customHeight="1" x14ac:dyDescent="0.3">
      <c r="A113" s="30">
        <v>110</v>
      </c>
      <c r="B113" s="31">
        <v>304</v>
      </c>
      <c r="C113" s="31" t="s">
        <v>26</v>
      </c>
      <c r="D113" s="32">
        <v>54.398400000000002</v>
      </c>
      <c r="E113" s="61">
        <f t="shared" si="12"/>
        <v>16.455515999999999</v>
      </c>
      <c r="F113" s="61">
        <v>18.799199999999999</v>
      </c>
      <c r="G113" s="61">
        <f t="shared" si="13"/>
        <v>5.6867579999999993</v>
      </c>
      <c r="H113" s="61">
        <f t="shared" si="14"/>
        <v>73.197599999999994</v>
      </c>
      <c r="I113" s="61">
        <f t="shared" si="15"/>
        <v>22.142273999999997</v>
      </c>
      <c r="J113" s="61">
        <v>30.7471</v>
      </c>
      <c r="K113" s="61">
        <f t="shared" si="16"/>
        <v>9.3009977500000005</v>
      </c>
      <c r="L113" s="61">
        <f t="shared" si="17"/>
        <v>103.9447</v>
      </c>
      <c r="M113" s="61">
        <f t="shared" si="18"/>
        <v>31.443271749999997</v>
      </c>
      <c r="N113" s="32">
        <v>18.916599999999999</v>
      </c>
      <c r="O113" s="32">
        <f t="shared" si="19"/>
        <v>5.7222714999999997</v>
      </c>
      <c r="P113" s="60">
        <v>94468000</v>
      </c>
      <c r="Q113" s="60">
        <v>194120000</v>
      </c>
      <c r="R113" s="60">
        <f t="shared" si="20"/>
        <v>288588000</v>
      </c>
      <c r="S113" s="22">
        <v>19412000</v>
      </c>
      <c r="T113" s="22">
        <f t="shared" si="21"/>
        <v>308000000</v>
      </c>
      <c r="V113" s="42">
        <f t="shared" si="22"/>
        <v>177000000</v>
      </c>
      <c r="W113" s="42">
        <f t="shared" si="22"/>
        <v>168000000</v>
      </c>
      <c r="X113" s="42">
        <f t="shared" si="22"/>
        <v>156000000</v>
      </c>
      <c r="Y113" s="42">
        <f t="shared" si="22"/>
        <v>145000000</v>
      </c>
    </row>
    <row r="114" spans="1:25" ht="15" customHeight="1" x14ac:dyDescent="0.3">
      <c r="A114" s="30">
        <v>111</v>
      </c>
      <c r="B114" s="31">
        <v>305</v>
      </c>
      <c r="C114" s="31" t="s">
        <v>26</v>
      </c>
      <c r="D114" s="32">
        <v>54.398400000000002</v>
      </c>
      <c r="E114" s="61">
        <f t="shared" si="12"/>
        <v>16.455515999999999</v>
      </c>
      <c r="F114" s="61">
        <v>18.799199999999999</v>
      </c>
      <c r="G114" s="61">
        <f t="shared" si="13"/>
        <v>5.6867579999999993</v>
      </c>
      <c r="H114" s="61">
        <f t="shared" si="14"/>
        <v>73.197599999999994</v>
      </c>
      <c r="I114" s="61">
        <f t="shared" si="15"/>
        <v>22.142273999999997</v>
      </c>
      <c r="J114" s="61">
        <v>30.7471</v>
      </c>
      <c r="K114" s="61">
        <f t="shared" si="16"/>
        <v>9.3009977500000005</v>
      </c>
      <c r="L114" s="61">
        <f t="shared" si="17"/>
        <v>103.9447</v>
      </c>
      <c r="M114" s="61">
        <f t="shared" si="18"/>
        <v>31.443271749999997</v>
      </c>
      <c r="N114" s="32">
        <v>18.916599999999999</v>
      </c>
      <c r="O114" s="32">
        <f t="shared" si="19"/>
        <v>5.7222714999999997</v>
      </c>
      <c r="P114" s="60">
        <v>94468000</v>
      </c>
      <c r="Q114" s="60">
        <v>194120000</v>
      </c>
      <c r="R114" s="60">
        <f t="shared" si="20"/>
        <v>288588000</v>
      </c>
      <c r="S114" s="22">
        <v>19412000</v>
      </c>
      <c r="T114" s="22">
        <f t="shared" si="21"/>
        <v>308000000</v>
      </c>
      <c r="V114" s="42">
        <f t="shared" si="22"/>
        <v>177000000</v>
      </c>
      <c r="W114" s="42">
        <f t="shared" si="22"/>
        <v>168000000</v>
      </c>
      <c r="X114" s="42">
        <f t="shared" si="22"/>
        <v>156000000</v>
      </c>
      <c r="Y114" s="42">
        <f t="shared" si="22"/>
        <v>145000000</v>
      </c>
    </row>
    <row r="115" spans="1:25" ht="15" customHeight="1" x14ac:dyDescent="0.3">
      <c r="A115" s="30">
        <v>112</v>
      </c>
      <c r="B115" s="31">
        <v>306</v>
      </c>
      <c r="C115" s="31" t="s">
        <v>26</v>
      </c>
      <c r="D115" s="32">
        <v>54.398400000000002</v>
      </c>
      <c r="E115" s="61">
        <f t="shared" si="12"/>
        <v>16.455515999999999</v>
      </c>
      <c r="F115" s="61">
        <v>18.799199999999999</v>
      </c>
      <c r="G115" s="61">
        <f t="shared" si="13"/>
        <v>5.6867579999999993</v>
      </c>
      <c r="H115" s="61">
        <f t="shared" si="14"/>
        <v>73.197599999999994</v>
      </c>
      <c r="I115" s="61">
        <f t="shared" si="15"/>
        <v>22.142273999999997</v>
      </c>
      <c r="J115" s="61">
        <v>30.7471</v>
      </c>
      <c r="K115" s="61">
        <f t="shared" si="16"/>
        <v>9.3009977500000005</v>
      </c>
      <c r="L115" s="61">
        <f t="shared" si="17"/>
        <v>103.9447</v>
      </c>
      <c r="M115" s="61">
        <f t="shared" si="18"/>
        <v>31.443271749999997</v>
      </c>
      <c r="N115" s="32">
        <v>18.916599999999999</v>
      </c>
      <c r="O115" s="32">
        <f t="shared" si="19"/>
        <v>5.7222714999999997</v>
      </c>
      <c r="P115" s="60">
        <v>94468000</v>
      </c>
      <c r="Q115" s="60">
        <v>194120000</v>
      </c>
      <c r="R115" s="60">
        <f t="shared" si="20"/>
        <v>288588000</v>
      </c>
      <c r="S115" s="22">
        <v>19412000</v>
      </c>
      <c r="T115" s="22">
        <f t="shared" si="21"/>
        <v>308000000</v>
      </c>
      <c r="V115" s="42">
        <f t="shared" si="22"/>
        <v>177000000</v>
      </c>
      <c r="W115" s="42">
        <f t="shared" si="22"/>
        <v>168000000</v>
      </c>
      <c r="X115" s="42">
        <f t="shared" si="22"/>
        <v>156000000</v>
      </c>
      <c r="Y115" s="42">
        <f t="shared" si="22"/>
        <v>145000000</v>
      </c>
    </row>
    <row r="116" spans="1:25" ht="15" customHeight="1" x14ac:dyDescent="0.3">
      <c r="A116" s="30">
        <v>113</v>
      </c>
      <c r="B116" s="31">
        <v>307</v>
      </c>
      <c r="C116" s="31" t="s">
        <v>26</v>
      </c>
      <c r="D116" s="32">
        <v>54.398400000000002</v>
      </c>
      <c r="E116" s="61">
        <f t="shared" si="12"/>
        <v>16.455515999999999</v>
      </c>
      <c r="F116" s="61">
        <v>18.799199999999999</v>
      </c>
      <c r="G116" s="61">
        <f t="shared" si="13"/>
        <v>5.6867579999999993</v>
      </c>
      <c r="H116" s="61">
        <f t="shared" si="14"/>
        <v>73.197599999999994</v>
      </c>
      <c r="I116" s="61">
        <f t="shared" si="15"/>
        <v>22.142273999999997</v>
      </c>
      <c r="J116" s="61">
        <v>30.7471</v>
      </c>
      <c r="K116" s="61">
        <f t="shared" si="16"/>
        <v>9.3009977500000005</v>
      </c>
      <c r="L116" s="61">
        <f t="shared" si="17"/>
        <v>103.9447</v>
      </c>
      <c r="M116" s="61">
        <f t="shared" si="18"/>
        <v>31.443271749999997</v>
      </c>
      <c r="N116" s="32">
        <v>18.916599999999999</v>
      </c>
      <c r="O116" s="32">
        <f t="shared" si="19"/>
        <v>5.7222714999999997</v>
      </c>
      <c r="P116" s="60">
        <v>94468000</v>
      </c>
      <c r="Q116" s="60">
        <v>194120000</v>
      </c>
      <c r="R116" s="60">
        <f t="shared" si="20"/>
        <v>288588000</v>
      </c>
      <c r="S116" s="22">
        <v>19412000</v>
      </c>
      <c r="T116" s="22">
        <f t="shared" si="21"/>
        <v>308000000</v>
      </c>
      <c r="V116" s="42">
        <f t="shared" si="22"/>
        <v>177000000</v>
      </c>
      <c r="W116" s="42">
        <f t="shared" si="22"/>
        <v>168000000</v>
      </c>
      <c r="X116" s="42">
        <f t="shared" si="22"/>
        <v>156000000</v>
      </c>
      <c r="Y116" s="42">
        <f t="shared" si="22"/>
        <v>145000000</v>
      </c>
    </row>
    <row r="117" spans="1:25" ht="15" customHeight="1" x14ac:dyDescent="0.3">
      <c r="A117" s="30">
        <v>114</v>
      </c>
      <c r="B117" s="31">
        <v>308</v>
      </c>
      <c r="C117" s="31" t="s">
        <v>27</v>
      </c>
      <c r="D117" s="32">
        <v>69.160399999999996</v>
      </c>
      <c r="E117" s="61">
        <f t="shared" si="12"/>
        <v>20.921021</v>
      </c>
      <c r="F117" s="61">
        <v>22.977499999999999</v>
      </c>
      <c r="G117" s="61">
        <f t="shared" si="13"/>
        <v>6.9506937499999992</v>
      </c>
      <c r="H117" s="61">
        <f t="shared" si="14"/>
        <v>92.137900000000002</v>
      </c>
      <c r="I117" s="61">
        <f t="shared" si="15"/>
        <v>27.871714749999999</v>
      </c>
      <c r="J117" s="61">
        <v>39.090800000000002</v>
      </c>
      <c r="K117" s="61">
        <f t="shared" si="16"/>
        <v>11.824967000000001</v>
      </c>
      <c r="L117" s="61">
        <f t="shared" si="17"/>
        <v>131.2287</v>
      </c>
      <c r="M117" s="61">
        <f t="shared" si="18"/>
        <v>39.696681750000003</v>
      </c>
      <c r="N117" s="32">
        <v>24.05</v>
      </c>
      <c r="O117" s="32">
        <f t="shared" si="19"/>
        <v>7.2751250000000001</v>
      </c>
      <c r="P117" s="60">
        <v>121153000</v>
      </c>
      <c r="Q117" s="60">
        <v>248952000</v>
      </c>
      <c r="R117" s="60">
        <f t="shared" si="20"/>
        <v>370105000</v>
      </c>
      <c r="S117" s="22">
        <v>24895000</v>
      </c>
      <c r="T117" s="22">
        <f t="shared" si="21"/>
        <v>395000000</v>
      </c>
      <c r="V117" s="42">
        <f t="shared" si="22"/>
        <v>226000000</v>
      </c>
      <c r="W117" s="42">
        <f t="shared" si="22"/>
        <v>215000000</v>
      </c>
      <c r="X117" s="42">
        <f t="shared" si="22"/>
        <v>200000000</v>
      </c>
      <c r="Y117" s="42">
        <f t="shared" si="22"/>
        <v>186000000</v>
      </c>
    </row>
    <row r="118" spans="1:25" ht="15" customHeight="1" x14ac:dyDescent="0.3">
      <c r="A118" s="30">
        <v>115</v>
      </c>
      <c r="B118" s="31">
        <v>309</v>
      </c>
      <c r="C118" s="31" t="s">
        <v>27</v>
      </c>
      <c r="D118" s="32">
        <v>69.160399999999996</v>
      </c>
      <c r="E118" s="61">
        <f t="shared" si="12"/>
        <v>20.921021</v>
      </c>
      <c r="F118" s="61">
        <v>22.977499999999999</v>
      </c>
      <c r="G118" s="61">
        <f t="shared" si="13"/>
        <v>6.9506937499999992</v>
      </c>
      <c r="H118" s="61">
        <f t="shared" si="14"/>
        <v>92.137900000000002</v>
      </c>
      <c r="I118" s="61">
        <f t="shared" si="15"/>
        <v>27.871714749999999</v>
      </c>
      <c r="J118" s="61">
        <v>39.090800000000002</v>
      </c>
      <c r="K118" s="61">
        <f t="shared" si="16"/>
        <v>11.824967000000001</v>
      </c>
      <c r="L118" s="61">
        <f t="shared" si="17"/>
        <v>131.2287</v>
      </c>
      <c r="M118" s="61">
        <f t="shared" si="18"/>
        <v>39.696681750000003</v>
      </c>
      <c r="N118" s="32">
        <v>24.05</v>
      </c>
      <c r="O118" s="32">
        <f t="shared" si="19"/>
        <v>7.2751250000000001</v>
      </c>
      <c r="P118" s="60">
        <v>121153000</v>
      </c>
      <c r="Q118" s="60">
        <v>248952000</v>
      </c>
      <c r="R118" s="60">
        <f t="shared" si="20"/>
        <v>370105000</v>
      </c>
      <c r="S118" s="22">
        <v>24895000</v>
      </c>
      <c r="T118" s="22">
        <f t="shared" si="21"/>
        <v>395000000</v>
      </c>
      <c r="V118" s="42">
        <f t="shared" si="22"/>
        <v>226000000</v>
      </c>
      <c r="W118" s="42">
        <f t="shared" si="22"/>
        <v>215000000</v>
      </c>
      <c r="X118" s="42">
        <f t="shared" si="22"/>
        <v>200000000</v>
      </c>
      <c r="Y118" s="42">
        <f t="shared" si="22"/>
        <v>186000000</v>
      </c>
    </row>
    <row r="119" spans="1:25" ht="15" customHeight="1" x14ac:dyDescent="0.3">
      <c r="A119" s="30">
        <v>116</v>
      </c>
      <c r="B119" s="31">
        <v>310</v>
      </c>
      <c r="C119" s="31" t="s">
        <v>27</v>
      </c>
      <c r="D119" s="32">
        <v>69.160399999999996</v>
      </c>
      <c r="E119" s="61">
        <f t="shared" si="12"/>
        <v>20.921021</v>
      </c>
      <c r="F119" s="61">
        <v>22.977499999999999</v>
      </c>
      <c r="G119" s="61">
        <f t="shared" si="13"/>
        <v>6.9506937499999992</v>
      </c>
      <c r="H119" s="61">
        <f t="shared" si="14"/>
        <v>92.137900000000002</v>
      </c>
      <c r="I119" s="61">
        <f t="shared" si="15"/>
        <v>27.871714749999999</v>
      </c>
      <c r="J119" s="61">
        <v>39.090800000000002</v>
      </c>
      <c r="K119" s="61">
        <f t="shared" si="16"/>
        <v>11.824967000000001</v>
      </c>
      <c r="L119" s="61">
        <f t="shared" si="17"/>
        <v>131.2287</v>
      </c>
      <c r="M119" s="61">
        <f t="shared" si="18"/>
        <v>39.696681750000003</v>
      </c>
      <c r="N119" s="32">
        <v>24.05</v>
      </c>
      <c r="O119" s="32">
        <f t="shared" si="19"/>
        <v>7.2751250000000001</v>
      </c>
      <c r="P119" s="60">
        <v>121153000</v>
      </c>
      <c r="Q119" s="60">
        <v>248952000</v>
      </c>
      <c r="R119" s="60">
        <f t="shared" si="20"/>
        <v>370105000</v>
      </c>
      <c r="S119" s="22">
        <v>24895000</v>
      </c>
      <c r="T119" s="22">
        <f t="shared" si="21"/>
        <v>395000000</v>
      </c>
      <c r="V119" s="42">
        <f t="shared" si="22"/>
        <v>226000000</v>
      </c>
      <c r="W119" s="42">
        <f t="shared" si="22"/>
        <v>215000000</v>
      </c>
      <c r="X119" s="42">
        <f t="shared" si="22"/>
        <v>200000000</v>
      </c>
      <c r="Y119" s="42">
        <f t="shared" si="22"/>
        <v>186000000</v>
      </c>
    </row>
    <row r="120" spans="1:25" ht="15" customHeight="1" x14ac:dyDescent="0.3">
      <c r="A120" s="30">
        <v>117</v>
      </c>
      <c r="B120" s="31">
        <v>311</v>
      </c>
      <c r="C120" s="31" t="s">
        <v>27</v>
      </c>
      <c r="D120" s="32">
        <v>69.160399999999996</v>
      </c>
      <c r="E120" s="61">
        <f t="shared" si="12"/>
        <v>20.921021</v>
      </c>
      <c r="F120" s="61">
        <v>22.977499999999999</v>
      </c>
      <c r="G120" s="61">
        <f t="shared" si="13"/>
        <v>6.9506937499999992</v>
      </c>
      <c r="H120" s="61">
        <f t="shared" si="14"/>
        <v>92.137900000000002</v>
      </c>
      <c r="I120" s="61">
        <f t="shared" si="15"/>
        <v>27.871714749999999</v>
      </c>
      <c r="J120" s="61">
        <v>39.090800000000002</v>
      </c>
      <c r="K120" s="61">
        <f t="shared" si="16"/>
        <v>11.824967000000001</v>
      </c>
      <c r="L120" s="61">
        <f t="shared" si="17"/>
        <v>131.2287</v>
      </c>
      <c r="M120" s="61">
        <f t="shared" si="18"/>
        <v>39.696681750000003</v>
      </c>
      <c r="N120" s="32">
        <v>24.05</v>
      </c>
      <c r="O120" s="32">
        <f t="shared" si="19"/>
        <v>7.2751250000000001</v>
      </c>
      <c r="P120" s="60">
        <v>121153000</v>
      </c>
      <c r="Q120" s="60">
        <v>248952000</v>
      </c>
      <c r="R120" s="60">
        <f t="shared" si="20"/>
        <v>370105000</v>
      </c>
      <c r="S120" s="22">
        <v>24895000</v>
      </c>
      <c r="T120" s="22">
        <f t="shared" si="21"/>
        <v>395000000</v>
      </c>
      <c r="V120" s="42">
        <f t="shared" si="22"/>
        <v>226000000</v>
      </c>
      <c r="W120" s="42">
        <f t="shared" si="22"/>
        <v>215000000</v>
      </c>
      <c r="X120" s="42">
        <f t="shared" si="22"/>
        <v>200000000</v>
      </c>
      <c r="Y120" s="42">
        <f t="shared" si="22"/>
        <v>186000000</v>
      </c>
    </row>
    <row r="121" spans="1:25" ht="15" customHeight="1" x14ac:dyDescent="0.3">
      <c r="A121" s="30">
        <v>118</v>
      </c>
      <c r="B121" s="31">
        <v>312</v>
      </c>
      <c r="C121" s="31" t="s">
        <v>27</v>
      </c>
      <c r="D121" s="32">
        <v>69.160399999999996</v>
      </c>
      <c r="E121" s="61">
        <f t="shared" si="12"/>
        <v>20.921021</v>
      </c>
      <c r="F121" s="61">
        <v>22.977499999999999</v>
      </c>
      <c r="G121" s="61">
        <f t="shared" si="13"/>
        <v>6.9506937499999992</v>
      </c>
      <c r="H121" s="61">
        <f t="shared" si="14"/>
        <v>92.137900000000002</v>
      </c>
      <c r="I121" s="61">
        <f t="shared" si="15"/>
        <v>27.871714749999999</v>
      </c>
      <c r="J121" s="61">
        <v>39.090800000000002</v>
      </c>
      <c r="K121" s="61">
        <f t="shared" si="16"/>
        <v>11.824967000000001</v>
      </c>
      <c r="L121" s="61">
        <f t="shared" si="17"/>
        <v>131.2287</v>
      </c>
      <c r="M121" s="61">
        <f t="shared" si="18"/>
        <v>39.696681750000003</v>
      </c>
      <c r="N121" s="32">
        <v>24.05</v>
      </c>
      <c r="O121" s="32">
        <f t="shared" si="19"/>
        <v>7.2751250000000001</v>
      </c>
      <c r="P121" s="60">
        <v>121153000</v>
      </c>
      <c r="Q121" s="60">
        <v>248952000</v>
      </c>
      <c r="R121" s="60">
        <f t="shared" si="20"/>
        <v>370105000</v>
      </c>
      <c r="S121" s="22">
        <v>24895000</v>
      </c>
      <c r="T121" s="22">
        <f t="shared" si="21"/>
        <v>395000000</v>
      </c>
      <c r="V121" s="42">
        <f t="shared" si="22"/>
        <v>226000000</v>
      </c>
      <c r="W121" s="42">
        <f t="shared" si="22"/>
        <v>215000000</v>
      </c>
      <c r="X121" s="42">
        <f t="shared" si="22"/>
        <v>200000000</v>
      </c>
      <c r="Y121" s="42">
        <f t="shared" si="22"/>
        <v>186000000</v>
      </c>
    </row>
    <row r="122" spans="1:25" ht="15" customHeight="1" x14ac:dyDescent="0.3">
      <c r="A122" s="30">
        <v>119</v>
      </c>
      <c r="B122" s="31">
        <v>313</v>
      </c>
      <c r="C122" s="31" t="s">
        <v>27</v>
      </c>
      <c r="D122" s="32">
        <v>69.160399999999996</v>
      </c>
      <c r="E122" s="61">
        <f t="shared" si="12"/>
        <v>20.921021</v>
      </c>
      <c r="F122" s="61">
        <v>22.977499999999999</v>
      </c>
      <c r="G122" s="61">
        <f t="shared" si="13"/>
        <v>6.9506937499999992</v>
      </c>
      <c r="H122" s="61">
        <f t="shared" si="14"/>
        <v>92.137900000000002</v>
      </c>
      <c r="I122" s="61">
        <f t="shared" si="15"/>
        <v>27.871714749999999</v>
      </c>
      <c r="J122" s="61">
        <v>39.090800000000002</v>
      </c>
      <c r="K122" s="61">
        <f t="shared" si="16"/>
        <v>11.824967000000001</v>
      </c>
      <c r="L122" s="61">
        <f t="shared" si="17"/>
        <v>131.2287</v>
      </c>
      <c r="M122" s="61">
        <f t="shared" si="18"/>
        <v>39.696681750000003</v>
      </c>
      <c r="N122" s="32">
        <v>24.05</v>
      </c>
      <c r="O122" s="32">
        <f t="shared" si="19"/>
        <v>7.2751250000000001</v>
      </c>
      <c r="P122" s="60">
        <v>121153000</v>
      </c>
      <c r="Q122" s="60">
        <v>248952000</v>
      </c>
      <c r="R122" s="60">
        <f t="shared" si="20"/>
        <v>370105000</v>
      </c>
      <c r="S122" s="22">
        <v>24895000</v>
      </c>
      <c r="T122" s="22">
        <f t="shared" si="21"/>
        <v>395000000</v>
      </c>
      <c r="V122" s="42">
        <f t="shared" si="22"/>
        <v>226000000</v>
      </c>
      <c r="W122" s="42">
        <f t="shared" si="22"/>
        <v>215000000</v>
      </c>
      <c r="X122" s="42">
        <f t="shared" si="22"/>
        <v>200000000</v>
      </c>
      <c r="Y122" s="42">
        <f t="shared" si="22"/>
        <v>186000000</v>
      </c>
    </row>
    <row r="123" spans="1:25" ht="15" customHeight="1" x14ac:dyDescent="0.3">
      <c r="A123" s="30">
        <v>120</v>
      </c>
      <c r="B123" s="31">
        <v>315</v>
      </c>
      <c r="C123" s="31" t="s">
        <v>27</v>
      </c>
      <c r="D123" s="32">
        <v>69.160399999999996</v>
      </c>
      <c r="E123" s="61">
        <f t="shared" si="12"/>
        <v>20.921021</v>
      </c>
      <c r="F123" s="61">
        <v>22.977499999999999</v>
      </c>
      <c r="G123" s="61">
        <f t="shared" si="13"/>
        <v>6.9506937499999992</v>
      </c>
      <c r="H123" s="61">
        <f t="shared" si="14"/>
        <v>92.137900000000002</v>
      </c>
      <c r="I123" s="61">
        <f t="shared" si="15"/>
        <v>27.871714749999999</v>
      </c>
      <c r="J123" s="61">
        <v>39.090800000000002</v>
      </c>
      <c r="K123" s="61">
        <f t="shared" si="16"/>
        <v>11.824967000000001</v>
      </c>
      <c r="L123" s="61">
        <f t="shared" si="17"/>
        <v>131.2287</v>
      </c>
      <c r="M123" s="61">
        <f t="shared" si="18"/>
        <v>39.696681750000003</v>
      </c>
      <c r="N123" s="32">
        <v>24.05</v>
      </c>
      <c r="O123" s="32">
        <f t="shared" si="19"/>
        <v>7.2751250000000001</v>
      </c>
      <c r="P123" s="60">
        <v>121153000</v>
      </c>
      <c r="Q123" s="60">
        <v>248952000</v>
      </c>
      <c r="R123" s="60">
        <f t="shared" si="20"/>
        <v>370105000</v>
      </c>
      <c r="S123" s="22">
        <v>24895000</v>
      </c>
      <c r="T123" s="22">
        <f t="shared" si="21"/>
        <v>395000000</v>
      </c>
      <c r="V123" s="42">
        <f t="shared" si="22"/>
        <v>226000000</v>
      </c>
      <c r="W123" s="42">
        <f t="shared" si="22"/>
        <v>215000000</v>
      </c>
      <c r="X123" s="42">
        <f t="shared" si="22"/>
        <v>200000000</v>
      </c>
      <c r="Y123" s="42">
        <f t="shared" si="22"/>
        <v>186000000</v>
      </c>
    </row>
    <row r="124" spans="1:25" ht="15" customHeight="1" x14ac:dyDescent="0.3">
      <c r="A124" s="30">
        <v>121</v>
      </c>
      <c r="B124" s="31">
        <v>316</v>
      </c>
      <c r="C124" s="31" t="s">
        <v>28</v>
      </c>
      <c r="D124" s="32">
        <v>45.592700000000001</v>
      </c>
      <c r="E124" s="61">
        <f t="shared" si="12"/>
        <v>13.79179175</v>
      </c>
      <c r="F124" s="61">
        <v>15.622199999999999</v>
      </c>
      <c r="G124" s="61">
        <f t="shared" si="13"/>
        <v>4.7257154999999997</v>
      </c>
      <c r="H124" s="61">
        <f t="shared" si="14"/>
        <v>61.2149</v>
      </c>
      <c r="I124" s="61">
        <f t="shared" si="15"/>
        <v>18.517507249999998</v>
      </c>
      <c r="J124" s="61">
        <v>25.7699</v>
      </c>
      <c r="K124" s="61">
        <f t="shared" si="16"/>
        <v>7.7953947499999998</v>
      </c>
      <c r="L124" s="61">
        <f t="shared" si="17"/>
        <v>86.984800000000007</v>
      </c>
      <c r="M124" s="61">
        <f t="shared" si="18"/>
        <v>26.312902000000001</v>
      </c>
      <c r="N124" s="32">
        <v>15.8545</v>
      </c>
      <c r="O124" s="32">
        <f t="shared" si="19"/>
        <v>4.7959862499999995</v>
      </c>
      <c r="P124" s="60">
        <v>83427000</v>
      </c>
      <c r="Q124" s="60">
        <v>171430000</v>
      </c>
      <c r="R124" s="60">
        <f t="shared" si="20"/>
        <v>254857000</v>
      </c>
      <c r="S124" s="22">
        <v>17143000</v>
      </c>
      <c r="T124" s="22">
        <f t="shared" si="21"/>
        <v>272000000</v>
      </c>
      <c r="V124" s="42">
        <f t="shared" si="22"/>
        <v>156000000</v>
      </c>
      <c r="W124" s="42">
        <f t="shared" si="22"/>
        <v>148000000</v>
      </c>
      <c r="X124" s="42">
        <f t="shared" si="22"/>
        <v>138000000</v>
      </c>
      <c r="Y124" s="42">
        <f t="shared" si="22"/>
        <v>128000000</v>
      </c>
    </row>
    <row r="125" spans="1:25" ht="15" customHeight="1" x14ac:dyDescent="0.3">
      <c r="A125" s="30">
        <v>122</v>
      </c>
      <c r="B125" s="31">
        <v>317</v>
      </c>
      <c r="C125" s="31" t="s">
        <v>29</v>
      </c>
      <c r="D125" s="32">
        <v>48.887599999999999</v>
      </c>
      <c r="E125" s="61">
        <f t="shared" si="12"/>
        <v>14.788499</v>
      </c>
      <c r="F125" s="61">
        <v>16.754100000000001</v>
      </c>
      <c r="G125" s="61">
        <f t="shared" si="13"/>
        <v>5.06811525</v>
      </c>
      <c r="H125" s="61">
        <f t="shared" si="14"/>
        <v>65.6417</v>
      </c>
      <c r="I125" s="61">
        <f t="shared" si="15"/>
        <v>19.85661425</v>
      </c>
      <c r="J125" s="61">
        <v>27.632300000000001</v>
      </c>
      <c r="K125" s="61">
        <f t="shared" si="16"/>
        <v>8.3587707499999997</v>
      </c>
      <c r="L125" s="61">
        <f t="shared" si="17"/>
        <v>93.274000000000001</v>
      </c>
      <c r="M125" s="61">
        <f t="shared" si="18"/>
        <v>28.215384999999998</v>
      </c>
      <c r="N125" s="32">
        <v>17.000299999999999</v>
      </c>
      <c r="O125" s="32">
        <f t="shared" si="19"/>
        <v>5.1425907499999992</v>
      </c>
      <c r="P125" s="60">
        <v>83427000</v>
      </c>
      <c r="Q125" s="60">
        <v>171430000</v>
      </c>
      <c r="R125" s="60">
        <f t="shared" si="20"/>
        <v>254857000</v>
      </c>
      <c r="S125" s="22">
        <v>17143000</v>
      </c>
      <c r="T125" s="22">
        <f t="shared" si="21"/>
        <v>272000000</v>
      </c>
      <c r="V125" s="42">
        <f t="shared" si="22"/>
        <v>156000000</v>
      </c>
      <c r="W125" s="42">
        <f t="shared" si="22"/>
        <v>148000000</v>
      </c>
      <c r="X125" s="42">
        <f t="shared" si="22"/>
        <v>138000000</v>
      </c>
      <c r="Y125" s="42">
        <f t="shared" si="22"/>
        <v>128000000</v>
      </c>
    </row>
    <row r="126" spans="1:25" ht="15" customHeight="1" x14ac:dyDescent="0.3">
      <c r="A126" s="30">
        <v>123</v>
      </c>
      <c r="B126" s="31">
        <v>318</v>
      </c>
      <c r="C126" s="31" t="s">
        <v>29</v>
      </c>
      <c r="D126" s="32">
        <v>48.887599999999999</v>
      </c>
      <c r="E126" s="61">
        <f t="shared" si="12"/>
        <v>14.788499</v>
      </c>
      <c r="F126" s="61">
        <v>16.754100000000001</v>
      </c>
      <c r="G126" s="61">
        <f t="shared" si="13"/>
        <v>5.06811525</v>
      </c>
      <c r="H126" s="61">
        <f t="shared" si="14"/>
        <v>65.6417</v>
      </c>
      <c r="I126" s="61">
        <f t="shared" si="15"/>
        <v>19.85661425</v>
      </c>
      <c r="J126" s="61">
        <v>27.632300000000001</v>
      </c>
      <c r="K126" s="61">
        <f t="shared" si="16"/>
        <v>8.3587707499999997</v>
      </c>
      <c r="L126" s="61">
        <f t="shared" si="17"/>
        <v>93.274000000000001</v>
      </c>
      <c r="M126" s="61">
        <f t="shared" si="18"/>
        <v>28.215384999999998</v>
      </c>
      <c r="N126" s="32">
        <v>17.000299999999999</v>
      </c>
      <c r="O126" s="32">
        <f t="shared" si="19"/>
        <v>5.1425907499999992</v>
      </c>
      <c r="P126" s="60">
        <v>83427000</v>
      </c>
      <c r="Q126" s="60">
        <v>171430000</v>
      </c>
      <c r="R126" s="60">
        <f t="shared" si="20"/>
        <v>254857000</v>
      </c>
      <c r="S126" s="22">
        <v>17143000</v>
      </c>
      <c r="T126" s="22">
        <f t="shared" si="21"/>
        <v>272000000</v>
      </c>
      <c r="V126" s="42">
        <f t="shared" si="22"/>
        <v>156000000</v>
      </c>
      <c r="W126" s="42">
        <f t="shared" si="22"/>
        <v>148000000</v>
      </c>
      <c r="X126" s="42">
        <f t="shared" si="22"/>
        <v>138000000</v>
      </c>
      <c r="Y126" s="42">
        <f t="shared" si="22"/>
        <v>128000000</v>
      </c>
    </row>
    <row r="127" spans="1:25" ht="15" customHeight="1" x14ac:dyDescent="0.3">
      <c r="A127" s="30">
        <v>124</v>
      </c>
      <c r="B127" s="31">
        <v>319</v>
      </c>
      <c r="C127" s="31" t="s">
        <v>28</v>
      </c>
      <c r="D127" s="32">
        <v>45.592700000000001</v>
      </c>
      <c r="E127" s="61">
        <f t="shared" si="12"/>
        <v>13.79179175</v>
      </c>
      <c r="F127" s="61">
        <v>15.622199999999999</v>
      </c>
      <c r="G127" s="61">
        <f t="shared" si="13"/>
        <v>4.7257154999999997</v>
      </c>
      <c r="H127" s="61">
        <f t="shared" si="14"/>
        <v>61.2149</v>
      </c>
      <c r="I127" s="61">
        <f t="shared" si="15"/>
        <v>18.517507249999998</v>
      </c>
      <c r="J127" s="61">
        <v>25.7699</v>
      </c>
      <c r="K127" s="61">
        <f t="shared" si="16"/>
        <v>7.7953947499999998</v>
      </c>
      <c r="L127" s="61">
        <f t="shared" si="17"/>
        <v>86.984800000000007</v>
      </c>
      <c r="M127" s="61">
        <f t="shared" si="18"/>
        <v>26.312902000000001</v>
      </c>
      <c r="N127" s="32">
        <v>15.8545</v>
      </c>
      <c r="O127" s="32">
        <f t="shared" si="19"/>
        <v>4.7959862499999995</v>
      </c>
      <c r="P127" s="60">
        <v>83427000</v>
      </c>
      <c r="Q127" s="60">
        <v>171430000</v>
      </c>
      <c r="R127" s="60">
        <f t="shared" si="20"/>
        <v>254857000</v>
      </c>
      <c r="S127" s="22">
        <v>17143000</v>
      </c>
      <c r="T127" s="22">
        <f t="shared" si="21"/>
        <v>272000000</v>
      </c>
      <c r="V127" s="42">
        <f t="shared" si="22"/>
        <v>156000000</v>
      </c>
      <c r="W127" s="42">
        <f t="shared" si="22"/>
        <v>148000000</v>
      </c>
      <c r="X127" s="42">
        <f t="shared" si="22"/>
        <v>138000000</v>
      </c>
      <c r="Y127" s="42">
        <f t="shared" si="22"/>
        <v>128000000</v>
      </c>
    </row>
    <row r="128" spans="1:25" ht="15" customHeight="1" x14ac:dyDescent="0.3">
      <c r="A128" s="30">
        <v>125</v>
      </c>
      <c r="B128" s="31">
        <v>320</v>
      </c>
      <c r="C128" s="31" t="s">
        <v>28</v>
      </c>
      <c r="D128" s="32">
        <v>45.592700000000001</v>
      </c>
      <c r="E128" s="61">
        <f t="shared" si="12"/>
        <v>13.79179175</v>
      </c>
      <c r="F128" s="61">
        <v>15.622199999999999</v>
      </c>
      <c r="G128" s="61">
        <f t="shared" si="13"/>
        <v>4.7257154999999997</v>
      </c>
      <c r="H128" s="61">
        <f t="shared" si="14"/>
        <v>61.2149</v>
      </c>
      <c r="I128" s="61">
        <f t="shared" si="15"/>
        <v>18.517507249999998</v>
      </c>
      <c r="J128" s="61">
        <v>25.7699</v>
      </c>
      <c r="K128" s="61">
        <f t="shared" si="16"/>
        <v>7.7953947499999998</v>
      </c>
      <c r="L128" s="61">
        <f t="shared" si="17"/>
        <v>86.984800000000007</v>
      </c>
      <c r="M128" s="61">
        <f t="shared" si="18"/>
        <v>26.312902000000001</v>
      </c>
      <c r="N128" s="32">
        <v>15.8545</v>
      </c>
      <c r="O128" s="32">
        <f t="shared" si="19"/>
        <v>4.7959862499999995</v>
      </c>
      <c r="P128" s="60">
        <v>83427000</v>
      </c>
      <c r="Q128" s="60">
        <v>171430000</v>
      </c>
      <c r="R128" s="60">
        <f t="shared" si="20"/>
        <v>254857000</v>
      </c>
      <c r="S128" s="22">
        <v>17143000</v>
      </c>
      <c r="T128" s="22">
        <f t="shared" si="21"/>
        <v>272000000</v>
      </c>
      <c r="V128" s="42">
        <f t="shared" si="22"/>
        <v>156000000</v>
      </c>
      <c r="W128" s="42">
        <f t="shared" si="22"/>
        <v>148000000</v>
      </c>
      <c r="X128" s="42">
        <f t="shared" si="22"/>
        <v>138000000</v>
      </c>
      <c r="Y128" s="42">
        <f t="shared" si="22"/>
        <v>128000000</v>
      </c>
    </row>
    <row r="129" spans="1:25" ht="15" customHeight="1" x14ac:dyDescent="0.3">
      <c r="A129" s="30">
        <v>126</v>
      </c>
      <c r="B129" s="31">
        <v>321</v>
      </c>
      <c r="C129" s="31" t="s">
        <v>29</v>
      </c>
      <c r="D129" s="32">
        <v>48.887599999999999</v>
      </c>
      <c r="E129" s="61">
        <f t="shared" si="12"/>
        <v>14.788499</v>
      </c>
      <c r="F129" s="61">
        <v>16.754100000000001</v>
      </c>
      <c r="G129" s="61">
        <f t="shared" si="13"/>
        <v>5.06811525</v>
      </c>
      <c r="H129" s="61">
        <f t="shared" si="14"/>
        <v>65.6417</v>
      </c>
      <c r="I129" s="61">
        <f t="shared" si="15"/>
        <v>19.85661425</v>
      </c>
      <c r="J129" s="61">
        <v>27.632300000000001</v>
      </c>
      <c r="K129" s="61">
        <f t="shared" si="16"/>
        <v>8.3587707499999997</v>
      </c>
      <c r="L129" s="61">
        <f t="shared" si="17"/>
        <v>93.274000000000001</v>
      </c>
      <c r="M129" s="61">
        <f t="shared" si="18"/>
        <v>28.215384999999998</v>
      </c>
      <c r="N129" s="32">
        <v>17.000299999999999</v>
      </c>
      <c r="O129" s="32">
        <f t="shared" si="19"/>
        <v>5.1425907499999992</v>
      </c>
      <c r="P129" s="60">
        <v>83427000</v>
      </c>
      <c r="Q129" s="60">
        <v>171430000</v>
      </c>
      <c r="R129" s="60">
        <f t="shared" si="20"/>
        <v>254857000</v>
      </c>
      <c r="S129" s="22">
        <v>17143000</v>
      </c>
      <c r="T129" s="22">
        <f t="shared" si="21"/>
        <v>272000000</v>
      </c>
      <c r="V129" s="42">
        <f t="shared" si="22"/>
        <v>156000000</v>
      </c>
      <c r="W129" s="42">
        <f t="shared" si="22"/>
        <v>148000000</v>
      </c>
      <c r="X129" s="42">
        <f t="shared" si="22"/>
        <v>138000000</v>
      </c>
      <c r="Y129" s="42">
        <f t="shared" si="22"/>
        <v>128000000</v>
      </c>
    </row>
    <row r="130" spans="1:25" ht="15" customHeight="1" x14ac:dyDescent="0.3">
      <c r="A130" s="30">
        <v>127</v>
      </c>
      <c r="B130" s="31">
        <v>322</v>
      </c>
      <c r="C130" s="31" t="s">
        <v>29</v>
      </c>
      <c r="D130" s="32">
        <v>48.887599999999999</v>
      </c>
      <c r="E130" s="61">
        <f t="shared" si="12"/>
        <v>14.788499</v>
      </c>
      <c r="F130" s="61">
        <v>16.754100000000001</v>
      </c>
      <c r="G130" s="61">
        <f t="shared" si="13"/>
        <v>5.06811525</v>
      </c>
      <c r="H130" s="61">
        <f t="shared" si="14"/>
        <v>65.6417</v>
      </c>
      <c r="I130" s="61">
        <f t="shared" si="15"/>
        <v>19.85661425</v>
      </c>
      <c r="J130" s="61">
        <v>27.632300000000001</v>
      </c>
      <c r="K130" s="61">
        <f t="shared" si="16"/>
        <v>8.3587707499999997</v>
      </c>
      <c r="L130" s="61">
        <f t="shared" si="17"/>
        <v>93.274000000000001</v>
      </c>
      <c r="M130" s="61">
        <f t="shared" si="18"/>
        <v>28.215384999999998</v>
      </c>
      <c r="N130" s="32">
        <v>17.000299999999999</v>
      </c>
      <c r="O130" s="32">
        <f t="shared" si="19"/>
        <v>5.1425907499999992</v>
      </c>
      <c r="P130" s="60">
        <v>83427000</v>
      </c>
      <c r="Q130" s="60">
        <v>171430000</v>
      </c>
      <c r="R130" s="60">
        <f t="shared" si="20"/>
        <v>254857000</v>
      </c>
      <c r="S130" s="22">
        <v>17143000</v>
      </c>
      <c r="T130" s="22">
        <f t="shared" si="21"/>
        <v>272000000</v>
      </c>
      <c r="V130" s="42">
        <f t="shared" si="22"/>
        <v>156000000</v>
      </c>
      <c r="W130" s="42">
        <f t="shared" si="22"/>
        <v>148000000</v>
      </c>
      <c r="X130" s="42">
        <f t="shared" si="22"/>
        <v>138000000</v>
      </c>
      <c r="Y130" s="42">
        <f t="shared" si="22"/>
        <v>128000000</v>
      </c>
    </row>
    <row r="131" spans="1:25" ht="15" customHeight="1" x14ac:dyDescent="0.3">
      <c r="A131" s="30">
        <v>128</v>
      </c>
      <c r="B131" s="31">
        <v>323</v>
      </c>
      <c r="C131" s="31" t="s">
        <v>28</v>
      </c>
      <c r="D131" s="32">
        <v>45.592700000000001</v>
      </c>
      <c r="E131" s="61">
        <f t="shared" si="12"/>
        <v>13.79179175</v>
      </c>
      <c r="F131" s="61">
        <v>15.622199999999999</v>
      </c>
      <c r="G131" s="61">
        <f t="shared" si="13"/>
        <v>4.7257154999999997</v>
      </c>
      <c r="H131" s="61">
        <f t="shared" si="14"/>
        <v>61.2149</v>
      </c>
      <c r="I131" s="61">
        <f t="shared" si="15"/>
        <v>18.517507249999998</v>
      </c>
      <c r="J131" s="61">
        <v>25.7699</v>
      </c>
      <c r="K131" s="61">
        <f t="shared" si="16"/>
        <v>7.7953947499999998</v>
      </c>
      <c r="L131" s="61">
        <f t="shared" si="17"/>
        <v>86.984800000000007</v>
      </c>
      <c r="M131" s="61">
        <f t="shared" si="18"/>
        <v>26.312902000000001</v>
      </c>
      <c r="N131" s="32">
        <v>15.8545</v>
      </c>
      <c r="O131" s="32">
        <f t="shared" si="19"/>
        <v>4.7959862499999995</v>
      </c>
      <c r="P131" s="60">
        <v>83427000</v>
      </c>
      <c r="Q131" s="60">
        <v>171430000</v>
      </c>
      <c r="R131" s="60">
        <f t="shared" si="20"/>
        <v>254857000</v>
      </c>
      <c r="S131" s="22">
        <v>17143000</v>
      </c>
      <c r="T131" s="22">
        <f t="shared" si="21"/>
        <v>272000000</v>
      </c>
      <c r="V131" s="42">
        <f t="shared" si="22"/>
        <v>156000000</v>
      </c>
      <c r="W131" s="42">
        <f t="shared" si="22"/>
        <v>148000000</v>
      </c>
      <c r="X131" s="42">
        <f t="shared" si="22"/>
        <v>138000000</v>
      </c>
      <c r="Y131" s="42">
        <f t="shared" si="22"/>
        <v>128000000</v>
      </c>
    </row>
    <row r="132" spans="1:25" ht="15" customHeight="1" x14ac:dyDescent="0.3">
      <c r="A132" s="30">
        <v>129</v>
      </c>
      <c r="B132" s="31">
        <v>324</v>
      </c>
      <c r="C132" s="31" t="s">
        <v>29</v>
      </c>
      <c r="D132" s="32">
        <v>48.887599999999999</v>
      </c>
      <c r="E132" s="61">
        <f t="shared" si="12"/>
        <v>14.788499</v>
      </c>
      <c r="F132" s="61">
        <v>16.754100000000001</v>
      </c>
      <c r="G132" s="61">
        <f t="shared" si="13"/>
        <v>5.06811525</v>
      </c>
      <c r="H132" s="61">
        <f t="shared" si="14"/>
        <v>65.6417</v>
      </c>
      <c r="I132" s="61">
        <f t="shared" si="15"/>
        <v>19.85661425</v>
      </c>
      <c r="J132" s="61">
        <v>27.632300000000001</v>
      </c>
      <c r="K132" s="61">
        <f t="shared" si="16"/>
        <v>8.3587707499999997</v>
      </c>
      <c r="L132" s="61">
        <f t="shared" si="17"/>
        <v>93.274000000000001</v>
      </c>
      <c r="M132" s="61">
        <f t="shared" si="18"/>
        <v>28.215384999999998</v>
      </c>
      <c r="N132" s="32">
        <v>17.000299999999999</v>
      </c>
      <c r="O132" s="32">
        <f t="shared" si="19"/>
        <v>5.1425907499999992</v>
      </c>
      <c r="P132" s="60">
        <v>83427000</v>
      </c>
      <c r="Q132" s="60">
        <v>171430000</v>
      </c>
      <c r="R132" s="60">
        <f t="shared" si="20"/>
        <v>254857000</v>
      </c>
      <c r="S132" s="22">
        <v>17143000</v>
      </c>
      <c r="T132" s="22">
        <f t="shared" si="21"/>
        <v>272000000</v>
      </c>
      <c r="V132" s="42">
        <f t="shared" si="22"/>
        <v>156000000</v>
      </c>
      <c r="W132" s="42">
        <f t="shared" si="22"/>
        <v>148000000</v>
      </c>
      <c r="X132" s="42">
        <f t="shared" si="22"/>
        <v>138000000</v>
      </c>
      <c r="Y132" s="42">
        <f t="shared" ref="Y132:Y195" si="23">ROUNDUP($R132*Y$2,-6)</f>
        <v>128000000</v>
      </c>
    </row>
    <row r="133" spans="1:25" ht="15" customHeight="1" x14ac:dyDescent="0.3">
      <c r="A133" s="30">
        <v>130</v>
      </c>
      <c r="B133" s="31">
        <v>325</v>
      </c>
      <c r="C133" s="31" t="s">
        <v>28</v>
      </c>
      <c r="D133" s="32">
        <v>45.592700000000001</v>
      </c>
      <c r="E133" s="61">
        <f t="shared" ref="E133:E196" si="24">D133*0.3025</f>
        <v>13.79179175</v>
      </c>
      <c r="F133" s="61">
        <v>15.622199999999999</v>
      </c>
      <c r="G133" s="61">
        <f t="shared" ref="G133:G196" si="25">F133*0.3025</f>
        <v>4.7257154999999997</v>
      </c>
      <c r="H133" s="61">
        <f t="shared" ref="H133:H196" si="26">D133+F133</f>
        <v>61.2149</v>
      </c>
      <c r="I133" s="61">
        <f t="shared" ref="I133:I196" si="27">H133*0.3025</f>
        <v>18.517507249999998</v>
      </c>
      <c r="J133" s="61">
        <v>25.7699</v>
      </c>
      <c r="K133" s="61">
        <f t="shared" ref="K133:K196" si="28">J133*0.3025</f>
        <v>7.7953947499999998</v>
      </c>
      <c r="L133" s="61">
        <f t="shared" ref="L133:L196" si="29">H133+J133</f>
        <v>86.984800000000007</v>
      </c>
      <c r="M133" s="61">
        <f t="shared" ref="M133:M196" si="30">L133*0.3025</f>
        <v>26.312902000000001</v>
      </c>
      <c r="N133" s="32">
        <v>15.8545</v>
      </c>
      <c r="O133" s="32">
        <f t="shared" ref="O133:O196" si="31">N133*0.3025</f>
        <v>4.7959862499999995</v>
      </c>
      <c r="P133" s="60">
        <v>83427000</v>
      </c>
      <c r="Q133" s="60">
        <v>171430000</v>
      </c>
      <c r="R133" s="60">
        <f t="shared" ref="R133:R196" si="32">P133+Q133</f>
        <v>254857000</v>
      </c>
      <c r="S133" s="22">
        <v>17143000</v>
      </c>
      <c r="T133" s="22">
        <f t="shared" ref="T133:T196" si="33">R133+S133</f>
        <v>272000000</v>
      </c>
      <c r="V133" s="42">
        <f t="shared" ref="V133:Y196" si="34">ROUNDUP($R133*V$2,-6)</f>
        <v>156000000</v>
      </c>
      <c r="W133" s="42">
        <f t="shared" si="34"/>
        <v>148000000</v>
      </c>
      <c r="X133" s="42">
        <f t="shared" si="34"/>
        <v>138000000</v>
      </c>
      <c r="Y133" s="42">
        <f t="shared" si="23"/>
        <v>128000000</v>
      </c>
    </row>
    <row r="134" spans="1:25" ht="15" customHeight="1" x14ac:dyDescent="0.3">
      <c r="A134" s="30">
        <v>131</v>
      </c>
      <c r="B134" s="31">
        <v>326</v>
      </c>
      <c r="C134" s="31" t="s">
        <v>28</v>
      </c>
      <c r="D134" s="32">
        <v>45.592700000000001</v>
      </c>
      <c r="E134" s="61">
        <f t="shared" si="24"/>
        <v>13.79179175</v>
      </c>
      <c r="F134" s="61">
        <v>15.622199999999999</v>
      </c>
      <c r="G134" s="61">
        <f t="shared" si="25"/>
        <v>4.7257154999999997</v>
      </c>
      <c r="H134" s="61">
        <f t="shared" si="26"/>
        <v>61.2149</v>
      </c>
      <c r="I134" s="61">
        <f t="shared" si="27"/>
        <v>18.517507249999998</v>
      </c>
      <c r="J134" s="61">
        <v>25.7699</v>
      </c>
      <c r="K134" s="61">
        <f t="shared" si="28"/>
        <v>7.7953947499999998</v>
      </c>
      <c r="L134" s="61">
        <f t="shared" si="29"/>
        <v>86.984800000000007</v>
      </c>
      <c r="M134" s="61">
        <f t="shared" si="30"/>
        <v>26.312902000000001</v>
      </c>
      <c r="N134" s="32">
        <v>15.8545</v>
      </c>
      <c r="O134" s="32">
        <f t="shared" si="31"/>
        <v>4.7959862499999995</v>
      </c>
      <c r="P134" s="60">
        <v>83427000</v>
      </c>
      <c r="Q134" s="60">
        <v>171430000</v>
      </c>
      <c r="R134" s="60">
        <f t="shared" si="32"/>
        <v>254857000</v>
      </c>
      <c r="S134" s="22">
        <v>17143000</v>
      </c>
      <c r="T134" s="22">
        <f t="shared" si="33"/>
        <v>272000000</v>
      </c>
      <c r="V134" s="42">
        <f t="shared" si="34"/>
        <v>156000000</v>
      </c>
      <c r="W134" s="42">
        <f t="shared" si="34"/>
        <v>148000000</v>
      </c>
      <c r="X134" s="42">
        <f t="shared" si="34"/>
        <v>138000000</v>
      </c>
      <c r="Y134" s="42">
        <f t="shared" si="23"/>
        <v>128000000</v>
      </c>
    </row>
    <row r="135" spans="1:25" ht="15" customHeight="1" x14ac:dyDescent="0.3">
      <c r="A135" s="30">
        <v>132</v>
      </c>
      <c r="B135" s="31">
        <v>327</v>
      </c>
      <c r="C135" s="31" t="s">
        <v>29</v>
      </c>
      <c r="D135" s="32">
        <v>48.887599999999999</v>
      </c>
      <c r="E135" s="61">
        <f t="shared" si="24"/>
        <v>14.788499</v>
      </c>
      <c r="F135" s="61">
        <v>16.754100000000001</v>
      </c>
      <c r="G135" s="61">
        <f t="shared" si="25"/>
        <v>5.06811525</v>
      </c>
      <c r="H135" s="61">
        <f t="shared" si="26"/>
        <v>65.6417</v>
      </c>
      <c r="I135" s="61">
        <f t="shared" si="27"/>
        <v>19.85661425</v>
      </c>
      <c r="J135" s="61">
        <v>27.632300000000001</v>
      </c>
      <c r="K135" s="61">
        <f t="shared" si="28"/>
        <v>8.3587707499999997</v>
      </c>
      <c r="L135" s="61">
        <f t="shared" si="29"/>
        <v>93.274000000000001</v>
      </c>
      <c r="M135" s="61">
        <f t="shared" si="30"/>
        <v>28.215384999999998</v>
      </c>
      <c r="N135" s="32">
        <v>17.000299999999999</v>
      </c>
      <c r="O135" s="32">
        <f t="shared" si="31"/>
        <v>5.1425907499999992</v>
      </c>
      <c r="P135" s="60">
        <v>83427000</v>
      </c>
      <c r="Q135" s="60">
        <v>171430000</v>
      </c>
      <c r="R135" s="60">
        <f t="shared" si="32"/>
        <v>254857000</v>
      </c>
      <c r="S135" s="22">
        <v>17143000</v>
      </c>
      <c r="T135" s="22">
        <f t="shared" si="33"/>
        <v>272000000</v>
      </c>
      <c r="V135" s="42">
        <f t="shared" si="34"/>
        <v>156000000</v>
      </c>
      <c r="W135" s="42">
        <f t="shared" si="34"/>
        <v>148000000</v>
      </c>
      <c r="X135" s="42">
        <f t="shared" si="34"/>
        <v>138000000</v>
      </c>
      <c r="Y135" s="42">
        <f t="shared" si="23"/>
        <v>128000000</v>
      </c>
    </row>
    <row r="136" spans="1:25" ht="15" customHeight="1" x14ac:dyDescent="0.3">
      <c r="A136" s="30">
        <v>133</v>
      </c>
      <c r="B136" s="31">
        <v>328</v>
      </c>
      <c r="C136" s="31" t="s">
        <v>29</v>
      </c>
      <c r="D136" s="32">
        <v>48.887599999999999</v>
      </c>
      <c r="E136" s="61">
        <f t="shared" si="24"/>
        <v>14.788499</v>
      </c>
      <c r="F136" s="61">
        <v>16.754100000000001</v>
      </c>
      <c r="G136" s="61">
        <f t="shared" si="25"/>
        <v>5.06811525</v>
      </c>
      <c r="H136" s="61">
        <f t="shared" si="26"/>
        <v>65.6417</v>
      </c>
      <c r="I136" s="61">
        <f t="shared" si="27"/>
        <v>19.85661425</v>
      </c>
      <c r="J136" s="61">
        <v>27.632300000000001</v>
      </c>
      <c r="K136" s="61">
        <f t="shared" si="28"/>
        <v>8.3587707499999997</v>
      </c>
      <c r="L136" s="61">
        <f t="shared" si="29"/>
        <v>93.274000000000001</v>
      </c>
      <c r="M136" s="61">
        <f t="shared" si="30"/>
        <v>28.215384999999998</v>
      </c>
      <c r="N136" s="32">
        <v>17.000299999999999</v>
      </c>
      <c r="O136" s="32">
        <f t="shared" si="31"/>
        <v>5.1425907499999992</v>
      </c>
      <c r="P136" s="60">
        <v>83427000</v>
      </c>
      <c r="Q136" s="60">
        <v>171430000</v>
      </c>
      <c r="R136" s="60">
        <f t="shared" si="32"/>
        <v>254857000</v>
      </c>
      <c r="S136" s="22">
        <v>17143000</v>
      </c>
      <c r="T136" s="22">
        <f t="shared" si="33"/>
        <v>272000000</v>
      </c>
      <c r="V136" s="42">
        <f t="shared" si="34"/>
        <v>156000000</v>
      </c>
      <c r="W136" s="42">
        <f t="shared" si="34"/>
        <v>148000000</v>
      </c>
      <c r="X136" s="42">
        <f t="shared" si="34"/>
        <v>138000000</v>
      </c>
      <c r="Y136" s="42">
        <f t="shared" si="23"/>
        <v>128000000</v>
      </c>
    </row>
    <row r="137" spans="1:25" ht="15" customHeight="1" x14ac:dyDescent="0.3">
      <c r="A137" s="30">
        <v>134</v>
      </c>
      <c r="B137" s="31">
        <v>329</v>
      </c>
      <c r="C137" s="31" t="s">
        <v>28</v>
      </c>
      <c r="D137" s="32">
        <v>45.592700000000001</v>
      </c>
      <c r="E137" s="61">
        <f t="shared" si="24"/>
        <v>13.79179175</v>
      </c>
      <c r="F137" s="61">
        <v>15.622199999999999</v>
      </c>
      <c r="G137" s="61">
        <f t="shared" si="25"/>
        <v>4.7257154999999997</v>
      </c>
      <c r="H137" s="61">
        <f t="shared" si="26"/>
        <v>61.2149</v>
      </c>
      <c r="I137" s="61">
        <f t="shared" si="27"/>
        <v>18.517507249999998</v>
      </c>
      <c r="J137" s="61">
        <v>25.7699</v>
      </c>
      <c r="K137" s="61">
        <f t="shared" si="28"/>
        <v>7.7953947499999998</v>
      </c>
      <c r="L137" s="61">
        <f t="shared" si="29"/>
        <v>86.984800000000007</v>
      </c>
      <c r="M137" s="61">
        <f t="shared" si="30"/>
        <v>26.312902000000001</v>
      </c>
      <c r="N137" s="32">
        <v>15.8545</v>
      </c>
      <c r="O137" s="32">
        <f t="shared" si="31"/>
        <v>4.7959862499999995</v>
      </c>
      <c r="P137" s="60">
        <v>83427000</v>
      </c>
      <c r="Q137" s="60">
        <v>171430000</v>
      </c>
      <c r="R137" s="60">
        <f t="shared" si="32"/>
        <v>254857000</v>
      </c>
      <c r="S137" s="22">
        <v>17143000</v>
      </c>
      <c r="T137" s="22">
        <f t="shared" si="33"/>
        <v>272000000</v>
      </c>
      <c r="V137" s="42">
        <f t="shared" si="34"/>
        <v>156000000</v>
      </c>
      <c r="W137" s="42">
        <f t="shared" si="34"/>
        <v>148000000</v>
      </c>
      <c r="X137" s="42">
        <f t="shared" si="34"/>
        <v>138000000</v>
      </c>
      <c r="Y137" s="42">
        <f t="shared" si="23"/>
        <v>128000000</v>
      </c>
    </row>
    <row r="138" spans="1:25" ht="15" customHeight="1" x14ac:dyDescent="0.3">
      <c r="A138" s="30">
        <v>135</v>
      </c>
      <c r="B138" s="31">
        <v>330</v>
      </c>
      <c r="C138" s="31" t="s">
        <v>26</v>
      </c>
      <c r="D138" s="32">
        <v>54.398400000000002</v>
      </c>
      <c r="E138" s="61">
        <f t="shared" si="24"/>
        <v>16.455515999999999</v>
      </c>
      <c r="F138" s="61">
        <v>18.799199999999999</v>
      </c>
      <c r="G138" s="61">
        <f t="shared" si="25"/>
        <v>5.6867579999999993</v>
      </c>
      <c r="H138" s="61">
        <f t="shared" si="26"/>
        <v>73.197599999999994</v>
      </c>
      <c r="I138" s="61">
        <f t="shared" si="27"/>
        <v>22.142273999999997</v>
      </c>
      <c r="J138" s="61">
        <v>30.7471</v>
      </c>
      <c r="K138" s="61">
        <f t="shared" si="28"/>
        <v>9.3009977500000005</v>
      </c>
      <c r="L138" s="61">
        <f t="shared" si="29"/>
        <v>103.9447</v>
      </c>
      <c r="M138" s="61">
        <f t="shared" si="30"/>
        <v>31.443271749999997</v>
      </c>
      <c r="N138" s="32">
        <v>18.916599999999999</v>
      </c>
      <c r="O138" s="32">
        <f t="shared" si="31"/>
        <v>5.7222714999999997</v>
      </c>
      <c r="P138" s="60">
        <v>94468000</v>
      </c>
      <c r="Q138" s="60">
        <v>194120000</v>
      </c>
      <c r="R138" s="60">
        <f t="shared" si="32"/>
        <v>288588000</v>
      </c>
      <c r="S138" s="22">
        <v>19412000</v>
      </c>
      <c r="T138" s="22">
        <f t="shared" si="33"/>
        <v>308000000</v>
      </c>
      <c r="V138" s="42">
        <f t="shared" si="34"/>
        <v>177000000</v>
      </c>
      <c r="W138" s="42">
        <f t="shared" si="34"/>
        <v>168000000</v>
      </c>
      <c r="X138" s="42">
        <f t="shared" si="34"/>
        <v>156000000</v>
      </c>
      <c r="Y138" s="42">
        <f t="shared" si="23"/>
        <v>145000000</v>
      </c>
    </row>
    <row r="139" spans="1:25" ht="15" customHeight="1" x14ac:dyDescent="0.3">
      <c r="A139" s="30">
        <v>136</v>
      </c>
      <c r="B139" s="31">
        <v>331</v>
      </c>
      <c r="C139" s="31" t="s">
        <v>26</v>
      </c>
      <c r="D139" s="32">
        <v>54.398400000000002</v>
      </c>
      <c r="E139" s="61">
        <f t="shared" si="24"/>
        <v>16.455515999999999</v>
      </c>
      <c r="F139" s="61">
        <v>18.799199999999999</v>
      </c>
      <c r="G139" s="61">
        <f t="shared" si="25"/>
        <v>5.6867579999999993</v>
      </c>
      <c r="H139" s="61">
        <f t="shared" si="26"/>
        <v>73.197599999999994</v>
      </c>
      <c r="I139" s="61">
        <f t="shared" si="27"/>
        <v>22.142273999999997</v>
      </c>
      <c r="J139" s="61">
        <v>30.7471</v>
      </c>
      <c r="K139" s="61">
        <f t="shared" si="28"/>
        <v>9.3009977500000005</v>
      </c>
      <c r="L139" s="61">
        <f t="shared" si="29"/>
        <v>103.9447</v>
      </c>
      <c r="M139" s="61">
        <f t="shared" si="30"/>
        <v>31.443271749999997</v>
      </c>
      <c r="N139" s="32">
        <v>18.916599999999999</v>
      </c>
      <c r="O139" s="32">
        <f t="shared" si="31"/>
        <v>5.7222714999999997</v>
      </c>
      <c r="P139" s="60">
        <v>94468000</v>
      </c>
      <c r="Q139" s="60">
        <v>194120000</v>
      </c>
      <c r="R139" s="60">
        <f t="shared" si="32"/>
        <v>288588000</v>
      </c>
      <c r="S139" s="22">
        <v>19412000</v>
      </c>
      <c r="T139" s="22">
        <f t="shared" si="33"/>
        <v>308000000</v>
      </c>
      <c r="V139" s="42">
        <f t="shared" si="34"/>
        <v>177000000</v>
      </c>
      <c r="W139" s="42">
        <f t="shared" si="34"/>
        <v>168000000</v>
      </c>
      <c r="X139" s="42">
        <f t="shared" si="34"/>
        <v>156000000</v>
      </c>
      <c r="Y139" s="42">
        <f t="shared" si="23"/>
        <v>145000000</v>
      </c>
    </row>
    <row r="140" spans="1:25" ht="15" customHeight="1" x14ac:dyDescent="0.3">
      <c r="A140" s="30">
        <v>137</v>
      </c>
      <c r="B140" s="31">
        <v>333</v>
      </c>
      <c r="C140" s="31" t="s">
        <v>26</v>
      </c>
      <c r="D140" s="32">
        <v>54.398400000000002</v>
      </c>
      <c r="E140" s="61">
        <f t="shared" si="24"/>
        <v>16.455515999999999</v>
      </c>
      <c r="F140" s="61">
        <v>18.799199999999999</v>
      </c>
      <c r="G140" s="61">
        <f t="shared" si="25"/>
        <v>5.6867579999999993</v>
      </c>
      <c r="H140" s="61">
        <f t="shared" si="26"/>
        <v>73.197599999999994</v>
      </c>
      <c r="I140" s="61">
        <f t="shared" si="27"/>
        <v>22.142273999999997</v>
      </c>
      <c r="J140" s="61">
        <v>30.7471</v>
      </c>
      <c r="K140" s="61">
        <f t="shared" si="28"/>
        <v>9.3009977500000005</v>
      </c>
      <c r="L140" s="61">
        <f t="shared" si="29"/>
        <v>103.9447</v>
      </c>
      <c r="M140" s="61">
        <f t="shared" si="30"/>
        <v>31.443271749999997</v>
      </c>
      <c r="N140" s="32">
        <v>18.916599999999999</v>
      </c>
      <c r="O140" s="32">
        <f t="shared" si="31"/>
        <v>5.7222714999999997</v>
      </c>
      <c r="P140" s="60">
        <v>94468000</v>
      </c>
      <c r="Q140" s="60">
        <v>194120000</v>
      </c>
      <c r="R140" s="60">
        <f t="shared" si="32"/>
        <v>288588000</v>
      </c>
      <c r="S140" s="22">
        <v>19412000</v>
      </c>
      <c r="T140" s="22">
        <f t="shared" si="33"/>
        <v>308000000</v>
      </c>
      <c r="V140" s="42">
        <f t="shared" si="34"/>
        <v>177000000</v>
      </c>
      <c r="W140" s="42">
        <f t="shared" si="34"/>
        <v>168000000</v>
      </c>
      <c r="X140" s="42">
        <f t="shared" si="34"/>
        <v>156000000</v>
      </c>
      <c r="Y140" s="42">
        <f t="shared" si="23"/>
        <v>145000000</v>
      </c>
    </row>
    <row r="141" spans="1:25" ht="15" customHeight="1" x14ac:dyDescent="0.3">
      <c r="A141" s="30">
        <v>138</v>
      </c>
      <c r="B141" s="31">
        <v>334</v>
      </c>
      <c r="C141" s="31" t="s">
        <v>26</v>
      </c>
      <c r="D141" s="32">
        <v>54.398400000000002</v>
      </c>
      <c r="E141" s="61">
        <f t="shared" si="24"/>
        <v>16.455515999999999</v>
      </c>
      <c r="F141" s="61">
        <v>18.799199999999999</v>
      </c>
      <c r="G141" s="61">
        <f t="shared" si="25"/>
        <v>5.6867579999999993</v>
      </c>
      <c r="H141" s="61">
        <f t="shared" si="26"/>
        <v>73.197599999999994</v>
      </c>
      <c r="I141" s="61">
        <f t="shared" si="27"/>
        <v>22.142273999999997</v>
      </c>
      <c r="J141" s="61">
        <v>30.7471</v>
      </c>
      <c r="K141" s="61">
        <f t="shared" si="28"/>
        <v>9.3009977500000005</v>
      </c>
      <c r="L141" s="61">
        <f t="shared" si="29"/>
        <v>103.9447</v>
      </c>
      <c r="M141" s="61">
        <f t="shared" si="30"/>
        <v>31.443271749999997</v>
      </c>
      <c r="N141" s="32">
        <v>18.916599999999999</v>
      </c>
      <c r="O141" s="32">
        <f t="shared" si="31"/>
        <v>5.7222714999999997</v>
      </c>
      <c r="P141" s="60">
        <v>94468000</v>
      </c>
      <c r="Q141" s="60">
        <v>194120000</v>
      </c>
      <c r="R141" s="60">
        <f t="shared" si="32"/>
        <v>288588000</v>
      </c>
      <c r="S141" s="22">
        <v>19412000</v>
      </c>
      <c r="T141" s="22">
        <f t="shared" si="33"/>
        <v>308000000</v>
      </c>
      <c r="V141" s="42">
        <f t="shared" si="34"/>
        <v>177000000</v>
      </c>
      <c r="W141" s="42">
        <f t="shared" si="34"/>
        <v>168000000</v>
      </c>
      <c r="X141" s="42">
        <f t="shared" si="34"/>
        <v>156000000</v>
      </c>
      <c r="Y141" s="42">
        <f t="shared" si="23"/>
        <v>145000000</v>
      </c>
    </row>
    <row r="142" spans="1:25" ht="15" customHeight="1" x14ac:dyDescent="0.3">
      <c r="A142" s="30">
        <v>139</v>
      </c>
      <c r="B142" s="31">
        <v>335</v>
      </c>
      <c r="C142" s="31" t="s">
        <v>26</v>
      </c>
      <c r="D142" s="32">
        <v>54.398400000000002</v>
      </c>
      <c r="E142" s="61">
        <f t="shared" si="24"/>
        <v>16.455515999999999</v>
      </c>
      <c r="F142" s="61">
        <v>18.799199999999999</v>
      </c>
      <c r="G142" s="61">
        <f t="shared" si="25"/>
        <v>5.6867579999999993</v>
      </c>
      <c r="H142" s="61">
        <f t="shared" si="26"/>
        <v>73.197599999999994</v>
      </c>
      <c r="I142" s="61">
        <f t="shared" si="27"/>
        <v>22.142273999999997</v>
      </c>
      <c r="J142" s="61">
        <v>30.7471</v>
      </c>
      <c r="K142" s="61">
        <f t="shared" si="28"/>
        <v>9.3009977500000005</v>
      </c>
      <c r="L142" s="61">
        <f t="shared" si="29"/>
        <v>103.9447</v>
      </c>
      <c r="M142" s="61">
        <f t="shared" si="30"/>
        <v>31.443271749999997</v>
      </c>
      <c r="N142" s="32">
        <v>18.916599999999999</v>
      </c>
      <c r="O142" s="32">
        <f t="shared" si="31"/>
        <v>5.7222714999999997</v>
      </c>
      <c r="P142" s="60">
        <v>94468000</v>
      </c>
      <c r="Q142" s="60">
        <v>194120000</v>
      </c>
      <c r="R142" s="60">
        <f t="shared" si="32"/>
        <v>288588000</v>
      </c>
      <c r="S142" s="22">
        <v>19412000</v>
      </c>
      <c r="T142" s="22">
        <f t="shared" si="33"/>
        <v>308000000</v>
      </c>
      <c r="V142" s="42">
        <f t="shared" si="34"/>
        <v>177000000</v>
      </c>
      <c r="W142" s="42">
        <f t="shared" si="34"/>
        <v>168000000</v>
      </c>
      <c r="X142" s="42">
        <f t="shared" si="34"/>
        <v>156000000</v>
      </c>
      <c r="Y142" s="42">
        <f t="shared" si="23"/>
        <v>145000000</v>
      </c>
    </row>
    <row r="143" spans="1:25" ht="15" customHeight="1" x14ac:dyDescent="0.3">
      <c r="A143" s="30">
        <v>140</v>
      </c>
      <c r="B143" s="31">
        <v>336</v>
      </c>
      <c r="C143" s="31" t="s">
        <v>26</v>
      </c>
      <c r="D143" s="32">
        <v>54.398400000000002</v>
      </c>
      <c r="E143" s="61">
        <f t="shared" si="24"/>
        <v>16.455515999999999</v>
      </c>
      <c r="F143" s="61">
        <v>18.799199999999999</v>
      </c>
      <c r="G143" s="61">
        <f t="shared" si="25"/>
        <v>5.6867579999999993</v>
      </c>
      <c r="H143" s="61">
        <f t="shared" si="26"/>
        <v>73.197599999999994</v>
      </c>
      <c r="I143" s="61">
        <f t="shared" si="27"/>
        <v>22.142273999999997</v>
      </c>
      <c r="J143" s="61">
        <v>30.7471</v>
      </c>
      <c r="K143" s="61">
        <f t="shared" si="28"/>
        <v>9.3009977500000005</v>
      </c>
      <c r="L143" s="61">
        <f t="shared" si="29"/>
        <v>103.9447</v>
      </c>
      <c r="M143" s="61">
        <f t="shared" si="30"/>
        <v>31.443271749999997</v>
      </c>
      <c r="N143" s="32">
        <v>18.916599999999999</v>
      </c>
      <c r="O143" s="32">
        <f t="shared" si="31"/>
        <v>5.7222714999999997</v>
      </c>
      <c r="P143" s="60">
        <v>94468000</v>
      </c>
      <c r="Q143" s="60">
        <v>194120000</v>
      </c>
      <c r="R143" s="60">
        <f t="shared" si="32"/>
        <v>288588000</v>
      </c>
      <c r="S143" s="22">
        <v>19412000</v>
      </c>
      <c r="T143" s="22">
        <f t="shared" si="33"/>
        <v>308000000</v>
      </c>
      <c r="V143" s="42">
        <f t="shared" si="34"/>
        <v>177000000</v>
      </c>
      <c r="W143" s="42">
        <f t="shared" si="34"/>
        <v>168000000</v>
      </c>
      <c r="X143" s="42">
        <f t="shared" si="34"/>
        <v>156000000</v>
      </c>
      <c r="Y143" s="42">
        <f t="shared" si="23"/>
        <v>145000000</v>
      </c>
    </row>
    <row r="144" spans="1:25" ht="15" customHeight="1" x14ac:dyDescent="0.3">
      <c r="A144" s="30">
        <v>141</v>
      </c>
      <c r="B144" s="31">
        <v>337</v>
      </c>
      <c r="C144" s="31" t="s">
        <v>27</v>
      </c>
      <c r="D144" s="32">
        <v>69.160399999999996</v>
      </c>
      <c r="E144" s="61">
        <f t="shared" si="24"/>
        <v>20.921021</v>
      </c>
      <c r="F144" s="61">
        <v>22.977499999999999</v>
      </c>
      <c r="G144" s="61">
        <f t="shared" si="25"/>
        <v>6.9506937499999992</v>
      </c>
      <c r="H144" s="61">
        <f t="shared" si="26"/>
        <v>92.137900000000002</v>
      </c>
      <c r="I144" s="61">
        <f t="shared" si="27"/>
        <v>27.871714749999999</v>
      </c>
      <c r="J144" s="61">
        <v>39.090800000000002</v>
      </c>
      <c r="K144" s="61">
        <f t="shared" si="28"/>
        <v>11.824967000000001</v>
      </c>
      <c r="L144" s="61">
        <f t="shared" si="29"/>
        <v>131.2287</v>
      </c>
      <c r="M144" s="61">
        <f t="shared" si="30"/>
        <v>39.696681750000003</v>
      </c>
      <c r="N144" s="32">
        <v>24.05</v>
      </c>
      <c r="O144" s="32">
        <f t="shared" si="31"/>
        <v>7.2751250000000001</v>
      </c>
      <c r="P144" s="60">
        <v>118699000</v>
      </c>
      <c r="Q144" s="60">
        <v>243910000</v>
      </c>
      <c r="R144" s="60">
        <f t="shared" si="32"/>
        <v>362609000</v>
      </c>
      <c r="S144" s="22">
        <v>24391000</v>
      </c>
      <c r="T144" s="22">
        <f t="shared" si="33"/>
        <v>387000000</v>
      </c>
      <c r="V144" s="42">
        <f t="shared" si="34"/>
        <v>222000000</v>
      </c>
      <c r="W144" s="42">
        <f t="shared" si="34"/>
        <v>211000000</v>
      </c>
      <c r="X144" s="42">
        <f t="shared" si="34"/>
        <v>196000000</v>
      </c>
      <c r="Y144" s="42">
        <f t="shared" si="23"/>
        <v>182000000</v>
      </c>
    </row>
    <row r="145" spans="1:25" ht="15" customHeight="1" x14ac:dyDescent="0.3">
      <c r="A145" s="30">
        <v>142</v>
      </c>
      <c r="B145" s="31">
        <v>338</v>
      </c>
      <c r="C145" s="31" t="s">
        <v>30</v>
      </c>
      <c r="D145" s="32">
        <v>55.530200000000001</v>
      </c>
      <c r="E145" s="61">
        <f t="shared" si="24"/>
        <v>16.7978855</v>
      </c>
      <c r="F145" s="61">
        <v>19.1568</v>
      </c>
      <c r="G145" s="61">
        <f t="shared" si="25"/>
        <v>5.7949320000000002</v>
      </c>
      <c r="H145" s="61">
        <f t="shared" si="26"/>
        <v>74.686999999999998</v>
      </c>
      <c r="I145" s="61">
        <f t="shared" si="27"/>
        <v>22.592817499999999</v>
      </c>
      <c r="J145" s="61">
        <v>31.386699999999998</v>
      </c>
      <c r="K145" s="61">
        <f t="shared" si="28"/>
        <v>9.4944767499999987</v>
      </c>
      <c r="L145" s="61">
        <f t="shared" si="29"/>
        <v>106.0737</v>
      </c>
      <c r="M145" s="61">
        <f t="shared" si="30"/>
        <v>32.087294249999999</v>
      </c>
      <c r="N145" s="32">
        <v>19.310199999999998</v>
      </c>
      <c r="O145" s="32">
        <f t="shared" si="31"/>
        <v>5.8413354999999996</v>
      </c>
      <c r="P145" s="60">
        <v>95389000</v>
      </c>
      <c r="Q145" s="60">
        <v>196010000</v>
      </c>
      <c r="R145" s="60">
        <f t="shared" si="32"/>
        <v>291399000</v>
      </c>
      <c r="S145" s="22">
        <v>19601000</v>
      </c>
      <c r="T145" s="22">
        <f t="shared" si="33"/>
        <v>311000000</v>
      </c>
      <c r="V145" s="42">
        <f t="shared" si="34"/>
        <v>178000000</v>
      </c>
      <c r="W145" s="42">
        <f t="shared" si="34"/>
        <v>170000000</v>
      </c>
      <c r="X145" s="42">
        <f t="shared" si="34"/>
        <v>158000000</v>
      </c>
      <c r="Y145" s="42">
        <f t="shared" si="23"/>
        <v>146000000</v>
      </c>
    </row>
    <row r="146" spans="1:25" ht="15" customHeight="1" x14ac:dyDescent="0.3">
      <c r="A146" s="30">
        <v>143</v>
      </c>
      <c r="B146" s="31">
        <v>339</v>
      </c>
      <c r="C146" s="31" t="s">
        <v>30</v>
      </c>
      <c r="D146" s="32">
        <v>55.530200000000001</v>
      </c>
      <c r="E146" s="61">
        <f t="shared" si="24"/>
        <v>16.7978855</v>
      </c>
      <c r="F146" s="61">
        <v>19.1568</v>
      </c>
      <c r="G146" s="61">
        <f t="shared" si="25"/>
        <v>5.7949320000000002</v>
      </c>
      <c r="H146" s="61">
        <f t="shared" si="26"/>
        <v>74.686999999999998</v>
      </c>
      <c r="I146" s="61">
        <f t="shared" si="27"/>
        <v>22.592817499999999</v>
      </c>
      <c r="J146" s="61">
        <v>31.386699999999998</v>
      </c>
      <c r="K146" s="61">
        <f t="shared" si="28"/>
        <v>9.4944767499999987</v>
      </c>
      <c r="L146" s="61">
        <f t="shared" si="29"/>
        <v>106.0737</v>
      </c>
      <c r="M146" s="61">
        <f t="shared" si="30"/>
        <v>32.087294249999999</v>
      </c>
      <c r="N146" s="32">
        <v>19.310199999999998</v>
      </c>
      <c r="O146" s="32">
        <f t="shared" si="31"/>
        <v>5.8413354999999996</v>
      </c>
      <c r="P146" s="60">
        <v>95389000</v>
      </c>
      <c r="Q146" s="60">
        <v>196010000</v>
      </c>
      <c r="R146" s="60">
        <f t="shared" si="32"/>
        <v>291399000</v>
      </c>
      <c r="S146" s="22">
        <v>19601000</v>
      </c>
      <c r="T146" s="22">
        <f t="shared" si="33"/>
        <v>311000000</v>
      </c>
      <c r="V146" s="42">
        <f t="shared" si="34"/>
        <v>178000000</v>
      </c>
      <c r="W146" s="42">
        <f t="shared" si="34"/>
        <v>170000000</v>
      </c>
      <c r="X146" s="42">
        <f t="shared" si="34"/>
        <v>158000000</v>
      </c>
      <c r="Y146" s="42">
        <f t="shared" si="23"/>
        <v>146000000</v>
      </c>
    </row>
    <row r="147" spans="1:25" ht="15" customHeight="1" x14ac:dyDescent="0.3">
      <c r="A147" s="30">
        <v>144</v>
      </c>
      <c r="B147" s="31">
        <v>340</v>
      </c>
      <c r="C147" s="31" t="s">
        <v>30</v>
      </c>
      <c r="D147" s="32">
        <v>55.530200000000001</v>
      </c>
      <c r="E147" s="61">
        <f t="shared" si="24"/>
        <v>16.7978855</v>
      </c>
      <c r="F147" s="61">
        <v>19.1568</v>
      </c>
      <c r="G147" s="61">
        <f t="shared" si="25"/>
        <v>5.7949320000000002</v>
      </c>
      <c r="H147" s="61">
        <f t="shared" si="26"/>
        <v>74.686999999999998</v>
      </c>
      <c r="I147" s="61">
        <f t="shared" si="27"/>
        <v>22.592817499999999</v>
      </c>
      <c r="J147" s="61">
        <v>31.386699999999998</v>
      </c>
      <c r="K147" s="61">
        <f t="shared" si="28"/>
        <v>9.4944767499999987</v>
      </c>
      <c r="L147" s="61">
        <f t="shared" si="29"/>
        <v>106.0737</v>
      </c>
      <c r="M147" s="61">
        <f t="shared" si="30"/>
        <v>32.087294249999999</v>
      </c>
      <c r="N147" s="32">
        <v>19.310199999999998</v>
      </c>
      <c r="O147" s="32">
        <f t="shared" si="31"/>
        <v>5.8413354999999996</v>
      </c>
      <c r="P147" s="60">
        <v>95389000</v>
      </c>
      <c r="Q147" s="60">
        <v>196010000</v>
      </c>
      <c r="R147" s="60">
        <f t="shared" si="32"/>
        <v>291399000</v>
      </c>
      <c r="S147" s="22">
        <v>19601000</v>
      </c>
      <c r="T147" s="22">
        <f t="shared" si="33"/>
        <v>311000000</v>
      </c>
      <c r="V147" s="42">
        <f t="shared" si="34"/>
        <v>178000000</v>
      </c>
      <c r="W147" s="42">
        <f t="shared" si="34"/>
        <v>170000000</v>
      </c>
      <c r="X147" s="42">
        <f t="shared" si="34"/>
        <v>158000000</v>
      </c>
      <c r="Y147" s="42">
        <f t="shared" si="23"/>
        <v>146000000</v>
      </c>
    </row>
    <row r="148" spans="1:25" ht="15" customHeight="1" x14ac:dyDescent="0.3">
      <c r="A148" s="30">
        <v>145</v>
      </c>
      <c r="B148" s="31">
        <v>341</v>
      </c>
      <c r="C148" s="31" t="s">
        <v>30</v>
      </c>
      <c r="D148" s="32">
        <v>55.530200000000001</v>
      </c>
      <c r="E148" s="61">
        <f t="shared" si="24"/>
        <v>16.7978855</v>
      </c>
      <c r="F148" s="61">
        <v>19.1568</v>
      </c>
      <c r="G148" s="61">
        <f t="shared" si="25"/>
        <v>5.7949320000000002</v>
      </c>
      <c r="H148" s="61">
        <f t="shared" si="26"/>
        <v>74.686999999999998</v>
      </c>
      <c r="I148" s="61">
        <f t="shared" si="27"/>
        <v>22.592817499999999</v>
      </c>
      <c r="J148" s="61">
        <v>31.386699999999998</v>
      </c>
      <c r="K148" s="61">
        <f t="shared" si="28"/>
        <v>9.4944767499999987</v>
      </c>
      <c r="L148" s="61">
        <f t="shared" si="29"/>
        <v>106.0737</v>
      </c>
      <c r="M148" s="61">
        <f t="shared" si="30"/>
        <v>32.087294249999999</v>
      </c>
      <c r="N148" s="32">
        <v>19.310199999999998</v>
      </c>
      <c r="O148" s="32">
        <f t="shared" si="31"/>
        <v>5.8413354999999996</v>
      </c>
      <c r="P148" s="60">
        <v>95389000</v>
      </c>
      <c r="Q148" s="60">
        <v>196010000</v>
      </c>
      <c r="R148" s="60">
        <f t="shared" si="32"/>
        <v>291399000</v>
      </c>
      <c r="S148" s="22">
        <v>19601000</v>
      </c>
      <c r="T148" s="22">
        <f t="shared" si="33"/>
        <v>311000000</v>
      </c>
      <c r="V148" s="42">
        <f t="shared" si="34"/>
        <v>178000000</v>
      </c>
      <c r="W148" s="42">
        <f t="shared" si="34"/>
        <v>170000000</v>
      </c>
      <c r="X148" s="42">
        <f t="shared" si="34"/>
        <v>158000000</v>
      </c>
      <c r="Y148" s="42">
        <f t="shared" si="23"/>
        <v>146000000</v>
      </c>
    </row>
    <row r="149" spans="1:25" ht="15" customHeight="1" x14ac:dyDescent="0.3">
      <c r="A149" s="30">
        <v>146</v>
      </c>
      <c r="B149" s="31">
        <v>342</v>
      </c>
      <c r="C149" s="31" t="s">
        <v>27</v>
      </c>
      <c r="D149" s="32">
        <v>69.160399999999996</v>
      </c>
      <c r="E149" s="61">
        <f t="shared" si="24"/>
        <v>20.921021</v>
      </c>
      <c r="F149" s="61">
        <v>22.977499999999999</v>
      </c>
      <c r="G149" s="61">
        <f t="shared" si="25"/>
        <v>6.9506937499999992</v>
      </c>
      <c r="H149" s="61">
        <f t="shared" si="26"/>
        <v>92.137900000000002</v>
      </c>
      <c r="I149" s="61">
        <f t="shared" si="27"/>
        <v>27.871714749999999</v>
      </c>
      <c r="J149" s="61">
        <v>39.090800000000002</v>
      </c>
      <c r="K149" s="61">
        <f t="shared" si="28"/>
        <v>11.824967000000001</v>
      </c>
      <c r="L149" s="61">
        <f t="shared" si="29"/>
        <v>131.2287</v>
      </c>
      <c r="M149" s="61">
        <f t="shared" si="30"/>
        <v>39.696681750000003</v>
      </c>
      <c r="N149" s="32">
        <v>24.05</v>
      </c>
      <c r="O149" s="32">
        <f t="shared" si="31"/>
        <v>7.2751250000000001</v>
      </c>
      <c r="P149" s="60">
        <v>121153000</v>
      </c>
      <c r="Q149" s="60">
        <v>248952000</v>
      </c>
      <c r="R149" s="60">
        <f t="shared" si="32"/>
        <v>370105000</v>
      </c>
      <c r="S149" s="22">
        <v>24895000</v>
      </c>
      <c r="T149" s="22">
        <f t="shared" si="33"/>
        <v>395000000</v>
      </c>
      <c r="V149" s="42">
        <f t="shared" si="34"/>
        <v>226000000</v>
      </c>
      <c r="W149" s="42">
        <f t="shared" si="34"/>
        <v>215000000</v>
      </c>
      <c r="X149" s="42">
        <f t="shared" si="34"/>
        <v>200000000</v>
      </c>
      <c r="Y149" s="42">
        <f t="shared" si="23"/>
        <v>186000000</v>
      </c>
    </row>
    <row r="150" spans="1:25" ht="15" customHeight="1" x14ac:dyDescent="0.3">
      <c r="A150" s="30">
        <v>147</v>
      </c>
      <c r="B150" s="31">
        <v>343</v>
      </c>
      <c r="C150" s="31" t="s">
        <v>27</v>
      </c>
      <c r="D150" s="32">
        <v>69.160399999999996</v>
      </c>
      <c r="E150" s="61">
        <f t="shared" si="24"/>
        <v>20.921021</v>
      </c>
      <c r="F150" s="61">
        <v>22.977499999999999</v>
      </c>
      <c r="G150" s="61">
        <f t="shared" si="25"/>
        <v>6.9506937499999992</v>
      </c>
      <c r="H150" s="61">
        <f t="shared" si="26"/>
        <v>92.137900000000002</v>
      </c>
      <c r="I150" s="61">
        <f t="shared" si="27"/>
        <v>27.871714749999999</v>
      </c>
      <c r="J150" s="61">
        <v>39.090800000000002</v>
      </c>
      <c r="K150" s="61">
        <f t="shared" si="28"/>
        <v>11.824967000000001</v>
      </c>
      <c r="L150" s="61">
        <f t="shared" si="29"/>
        <v>131.2287</v>
      </c>
      <c r="M150" s="61">
        <f t="shared" si="30"/>
        <v>39.696681750000003</v>
      </c>
      <c r="N150" s="32">
        <v>24.05</v>
      </c>
      <c r="O150" s="32">
        <f t="shared" si="31"/>
        <v>7.2751250000000001</v>
      </c>
      <c r="P150" s="60">
        <v>119926000</v>
      </c>
      <c r="Q150" s="60">
        <v>246431000</v>
      </c>
      <c r="R150" s="60">
        <f t="shared" si="32"/>
        <v>366357000</v>
      </c>
      <c r="S150" s="22">
        <v>24643000</v>
      </c>
      <c r="T150" s="22">
        <f t="shared" si="33"/>
        <v>391000000</v>
      </c>
      <c r="V150" s="42">
        <f t="shared" si="34"/>
        <v>224000000</v>
      </c>
      <c r="W150" s="42">
        <f t="shared" si="34"/>
        <v>213000000</v>
      </c>
      <c r="X150" s="42">
        <f t="shared" si="34"/>
        <v>198000000</v>
      </c>
      <c r="Y150" s="42">
        <f t="shared" si="23"/>
        <v>184000000</v>
      </c>
    </row>
    <row r="151" spans="1:25" ht="15" customHeight="1" x14ac:dyDescent="0.3">
      <c r="A151" s="30">
        <v>148</v>
      </c>
      <c r="B151" s="31">
        <v>344</v>
      </c>
      <c r="C151" s="31" t="s">
        <v>27</v>
      </c>
      <c r="D151" s="32">
        <v>69.160399999999996</v>
      </c>
      <c r="E151" s="61">
        <f t="shared" si="24"/>
        <v>20.921021</v>
      </c>
      <c r="F151" s="61">
        <v>22.977499999999999</v>
      </c>
      <c r="G151" s="61">
        <f t="shared" si="25"/>
        <v>6.9506937499999992</v>
      </c>
      <c r="H151" s="61">
        <f t="shared" si="26"/>
        <v>92.137900000000002</v>
      </c>
      <c r="I151" s="61">
        <f t="shared" si="27"/>
        <v>27.871714749999999</v>
      </c>
      <c r="J151" s="61">
        <v>39.090800000000002</v>
      </c>
      <c r="K151" s="61">
        <f t="shared" si="28"/>
        <v>11.824967000000001</v>
      </c>
      <c r="L151" s="61">
        <f t="shared" si="29"/>
        <v>131.2287</v>
      </c>
      <c r="M151" s="61">
        <f t="shared" si="30"/>
        <v>39.696681750000003</v>
      </c>
      <c r="N151" s="32">
        <v>24.05</v>
      </c>
      <c r="O151" s="32">
        <f t="shared" si="31"/>
        <v>7.2751250000000001</v>
      </c>
      <c r="P151" s="60">
        <v>119926000</v>
      </c>
      <c r="Q151" s="60">
        <v>246431000</v>
      </c>
      <c r="R151" s="60">
        <f t="shared" si="32"/>
        <v>366357000</v>
      </c>
      <c r="S151" s="22">
        <v>24643000</v>
      </c>
      <c r="T151" s="22">
        <f t="shared" si="33"/>
        <v>391000000</v>
      </c>
      <c r="V151" s="42">
        <f t="shared" si="34"/>
        <v>224000000</v>
      </c>
      <c r="W151" s="42">
        <f t="shared" si="34"/>
        <v>213000000</v>
      </c>
      <c r="X151" s="42">
        <f t="shared" si="34"/>
        <v>198000000</v>
      </c>
      <c r="Y151" s="42">
        <f t="shared" si="23"/>
        <v>184000000</v>
      </c>
    </row>
    <row r="152" spans="1:25" ht="15" customHeight="1" x14ac:dyDescent="0.3">
      <c r="A152" s="30">
        <v>149</v>
      </c>
      <c r="B152" s="31">
        <v>345</v>
      </c>
      <c r="C152" s="31" t="s">
        <v>27</v>
      </c>
      <c r="D152" s="32">
        <v>69.160399999999996</v>
      </c>
      <c r="E152" s="61">
        <f t="shared" si="24"/>
        <v>20.921021</v>
      </c>
      <c r="F152" s="61">
        <v>22.977499999999999</v>
      </c>
      <c r="G152" s="61">
        <f t="shared" si="25"/>
        <v>6.9506937499999992</v>
      </c>
      <c r="H152" s="61">
        <f t="shared" si="26"/>
        <v>92.137900000000002</v>
      </c>
      <c r="I152" s="61">
        <f t="shared" si="27"/>
        <v>27.871714749999999</v>
      </c>
      <c r="J152" s="61">
        <v>39.090800000000002</v>
      </c>
      <c r="K152" s="61">
        <f t="shared" si="28"/>
        <v>11.824967000000001</v>
      </c>
      <c r="L152" s="61">
        <f t="shared" si="29"/>
        <v>131.2287</v>
      </c>
      <c r="M152" s="61">
        <f t="shared" si="30"/>
        <v>39.696681750000003</v>
      </c>
      <c r="N152" s="32">
        <v>24.05</v>
      </c>
      <c r="O152" s="32">
        <f t="shared" si="31"/>
        <v>7.2751250000000001</v>
      </c>
      <c r="P152" s="60">
        <v>119926000</v>
      </c>
      <c r="Q152" s="60">
        <v>246431000</v>
      </c>
      <c r="R152" s="60">
        <f t="shared" si="32"/>
        <v>366357000</v>
      </c>
      <c r="S152" s="22">
        <v>24643000</v>
      </c>
      <c r="T152" s="22">
        <f t="shared" si="33"/>
        <v>391000000</v>
      </c>
      <c r="V152" s="42">
        <f t="shared" si="34"/>
        <v>224000000</v>
      </c>
      <c r="W152" s="42">
        <f t="shared" si="34"/>
        <v>213000000</v>
      </c>
      <c r="X152" s="42">
        <f t="shared" si="34"/>
        <v>198000000</v>
      </c>
      <c r="Y152" s="42">
        <f t="shared" si="23"/>
        <v>184000000</v>
      </c>
    </row>
    <row r="153" spans="1:25" ht="15" customHeight="1" x14ac:dyDescent="0.3">
      <c r="A153" s="30">
        <v>150</v>
      </c>
      <c r="B153" s="31">
        <v>346</v>
      </c>
      <c r="C153" s="31" t="s">
        <v>27</v>
      </c>
      <c r="D153" s="32">
        <v>69.160399999999996</v>
      </c>
      <c r="E153" s="61">
        <f t="shared" si="24"/>
        <v>20.921021</v>
      </c>
      <c r="F153" s="61">
        <v>22.977499999999999</v>
      </c>
      <c r="G153" s="61">
        <f t="shared" si="25"/>
        <v>6.9506937499999992</v>
      </c>
      <c r="H153" s="61">
        <f t="shared" si="26"/>
        <v>92.137900000000002</v>
      </c>
      <c r="I153" s="61">
        <f t="shared" si="27"/>
        <v>27.871714749999999</v>
      </c>
      <c r="J153" s="61">
        <v>39.090800000000002</v>
      </c>
      <c r="K153" s="61">
        <f t="shared" si="28"/>
        <v>11.824967000000001</v>
      </c>
      <c r="L153" s="61">
        <f t="shared" si="29"/>
        <v>131.2287</v>
      </c>
      <c r="M153" s="61">
        <f t="shared" si="30"/>
        <v>39.696681750000003</v>
      </c>
      <c r="N153" s="32">
        <v>24.05</v>
      </c>
      <c r="O153" s="32">
        <f t="shared" si="31"/>
        <v>7.2751250000000001</v>
      </c>
      <c r="P153" s="60">
        <v>119926000</v>
      </c>
      <c r="Q153" s="60">
        <v>246431000</v>
      </c>
      <c r="R153" s="60">
        <f t="shared" si="32"/>
        <v>366357000</v>
      </c>
      <c r="S153" s="22">
        <v>24643000</v>
      </c>
      <c r="T153" s="22">
        <f t="shared" si="33"/>
        <v>391000000</v>
      </c>
      <c r="V153" s="42">
        <f t="shared" si="34"/>
        <v>224000000</v>
      </c>
      <c r="W153" s="42">
        <f t="shared" si="34"/>
        <v>213000000</v>
      </c>
      <c r="X153" s="42">
        <f t="shared" si="34"/>
        <v>198000000</v>
      </c>
      <c r="Y153" s="42">
        <f t="shared" si="23"/>
        <v>184000000</v>
      </c>
    </row>
    <row r="154" spans="1:25" ht="15" customHeight="1" x14ac:dyDescent="0.3">
      <c r="A154" s="30">
        <v>151</v>
      </c>
      <c r="B154" s="31">
        <v>347</v>
      </c>
      <c r="C154" s="31" t="s">
        <v>27</v>
      </c>
      <c r="D154" s="32">
        <v>69.160399999999996</v>
      </c>
      <c r="E154" s="61">
        <f t="shared" si="24"/>
        <v>20.921021</v>
      </c>
      <c r="F154" s="61">
        <v>22.977499999999999</v>
      </c>
      <c r="G154" s="61">
        <f t="shared" si="25"/>
        <v>6.9506937499999992</v>
      </c>
      <c r="H154" s="61">
        <f t="shared" si="26"/>
        <v>92.137900000000002</v>
      </c>
      <c r="I154" s="61">
        <f t="shared" si="27"/>
        <v>27.871714749999999</v>
      </c>
      <c r="J154" s="61">
        <v>39.090800000000002</v>
      </c>
      <c r="K154" s="61">
        <f t="shared" si="28"/>
        <v>11.824967000000001</v>
      </c>
      <c r="L154" s="61">
        <f t="shared" si="29"/>
        <v>131.2287</v>
      </c>
      <c r="M154" s="61">
        <f t="shared" si="30"/>
        <v>39.696681750000003</v>
      </c>
      <c r="N154" s="32">
        <v>24.05</v>
      </c>
      <c r="O154" s="32">
        <f t="shared" si="31"/>
        <v>7.2751250000000001</v>
      </c>
      <c r="P154" s="60">
        <v>119926000</v>
      </c>
      <c r="Q154" s="60">
        <v>246431000</v>
      </c>
      <c r="R154" s="60">
        <f t="shared" si="32"/>
        <v>366357000</v>
      </c>
      <c r="S154" s="22">
        <v>24643000</v>
      </c>
      <c r="T154" s="22">
        <f t="shared" si="33"/>
        <v>391000000</v>
      </c>
      <c r="V154" s="42">
        <f t="shared" si="34"/>
        <v>224000000</v>
      </c>
      <c r="W154" s="42">
        <f t="shared" si="34"/>
        <v>213000000</v>
      </c>
      <c r="X154" s="42">
        <f t="shared" si="34"/>
        <v>198000000</v>
      </c>
      <c r="Y154" s="42">
        <f t="shared" si="23"/>
        <v>184000000</v>
      </c>
    </row>
    <row r="155" spans="1:25" ht="15" customHeight="1" x14ac:dyDescent="0.3">
      <c r="A155" s="30">
        <v>152</v>
      </c>
      <c r="B155" s="31">
        <v>348</v>
      </c>
      <c r="C155" s="31" t="s">
        <v>27</v>
      </c>
      <c r="D155" s="32">
        <v>69.160399999999996</v>
      </c>
      <c r="E155" s="61">
        <f t="shared" si="24"/>
        <v>20.921021</v>
      </c>
      <c r="F155" s="61">
        <v>22.977499999999999</v>
      </c>
      <c r="G155" s="61">
        <f t="shared" si="25"/>
        <v>6.9506937499999992</v>
      </c>
      <c r="H155" s="61">
        <f t="shared" si="26"/>
        <v>92.137900000000002</v>
      </c>
      <c r="I155" s="61">
        <f t="shared" si="27"/>
        <v>27.871714749999999</v>
      </c>
      <c r="J155" s="61">
        <v>39.090800000000002</v>
      </c>
      <c r="K155" s="61">
        <f t="shared" si="28"/>
        <v>11.824967000000001</v>
      </c>
      <c r="L155" s="61">
        <f t="shared" si="29"/>
        <v>131.2287</v>
      </c>
      <c r="M155" s="61">
        <f t="shared" si="30"/>
        <v>39.696681750000003</v>
      </c>
      <c r="N155" s="32">
        <v>24.05</v>
      </c>
      <c r="O155" s="32">
        <f t="shared" si="31"/>
        <v>7.2751250000000001</v>
      </c>
      <c r="P155" s="60">
        <v>119926000</v>
      </c>
      <c r="Q155" s="60">
        <v>246431000</v>
      </c>
      <c r="R155" s="60">
        <f t="shared" si="32"/>
        <v>366357000</v>
      </c>
      <c r="S155" s="22">
        <v>24643000</v>
      </c>
      <c r="T155" s="22">
        <f t="shared" si="33"/>
        <v>391000000</v>
      </c>
      <c r="V155" s="42">
        <f t="shared" si="34"/>
        <v>224000000</v>
      </c>
      <c r="W155" s="42">
        <f t="shared" si="34"/>
        <v>213000000</v>
      </c>
      <c r="X155" s="42">
        <f t="shared" si="34"/>
        <v>198000000</v>
      </c>
      <c r="Y155" s="42">
        <f t="shared" si="23"/>
        <v>184000000</v>
      </c>
    </row>
    <row r="156" spans="1:25" ht="15" customHeight="1" x14ac:dyDescent="0.3">
      <c r="A156" s="30">
        <v>153</v>
      </c>
      <c r="B156" s="31">
        <v>349</v>
      </c>
      <c r="C156" s="31" t="s">
        <v>29</v>
      </c>
      <c r="D156" s="32">
        <v>48.887599999999999</v>
      </c>
      <c r="E156" s="61">
        <f t="shared" si="24"/>
        <v>14.788499</v>
      </c>
      <c r="F156" s="61">
        <v>16.754100000000001</v>
      </c>
      <c r="G156" s="61">
        <f t="shared" si="25"/>
        <v>5.06811525</v>
      </c>
      <c r="H156" s="61">
        <f t="shared" si="26"/>
        <v>65.6417</v>
      </c>
      <c r="I156" s="61">
        <f t="shared" si="27"/>
        <v>19.85661425</v>
      </c>
      <c r="J156" s="61">
        <v>27.632300000000001</v>
      </c>
      <c r="K156" s="61">
        <f t="shared" si="28"/>
        <v>8.3587707499999997</v>
      </c>
      <c r="L156" s="61">
        <f t="shared" si="29"/>
        <v>93.274000000000001</v>
      </c>
      <c r="M156" s="61">
        <f t="shared" si="30"/>
        <v>28.215384999999998</v>
      </c>
      <c r="N156" s="32">
        <v>17.000299999999999</v>
      </c>
      <c r="O156" s="32">
        <f t="shared" si="31"/>
        <v>5.1425907499999992</v>
      </c>
      <c r="P156" s="60">
        <v>84040000</v>
      </c>
      <c r="Q156" s="60">
        <v>172691000</v>
      </c>
      <c r="R156" s="60">
        <f t="shared" si="32"/>
        <v>256731000</v>
      </c>
      <c r="S156" s="22">
        <v>17269000</v>
      </c>
      <c r="T156" s="22">
        <f t="shared" si="33"/>
        <v>274000000</v>
      </c>
      <c r="V156" s="42">
        <f t="shared" si="34"/>
        <v>157000000</v>
      </c>
      <c r="W156" s="42">
        <f t="shared" si="34"/>
        <v>149000000</v>
      </c>
      <c r="X156" s="42">
        <f t="shared" si="34"/>
        <v>139000000</v>
      </c>
      <c r="Y156" s="42">
        <f t="shared" si="23"/>
        <v>129000000</v>
      </c>
    </row>
    <row r="157" spans="1:25" ht="15" customHeight="1" x14ac:dyDescent="0.3">
      <c r="A157" s="30">
        <v>154</v>
      </c>
      <c r="B157" s="31">
        <v>351</v>
      </c>
      <c r="C157" s="31" t="s">
        <v>29</v>
      </c>
      <c r="D157" s="32">
        <v>48.887599999999999</v>
      </c>
      <c r="E157" s="61">
        <f t="shared" si="24"/>
        <v>14.788499</v>
      </c>
      <c r="F157" s="61">
        <v>16.754100000000001</v>
      </c>
      <c r="G157" s="61">
        <f t="shared" si="25"/>
        <v>5.06811525</v>
      </c>
      <c r="H157" s="61">
        <f t="shared" si="26"/>
        <v>65.6417</v>
      </c>
      <c r="I157" s="61">
        <f t="shared" si="27"/>
        <v>19.85661425</v>
      </c>
      <c r="J157" s="61">
        <v>27.632300000000001</v>
      </c>
      <c r="K157" s="61">
        <f t="shared" si="28"/>
        <v>8.3587707499999997</v>
      </c>
      <c r="L157" s="61">
        <f t="shared" si="29"/>
        <v>93.274000000000001</v>
      </c>
      <c r="M157" s="61">
        <f t="shared" si="30"/>
        <v>28.215384999999998</v>
      </c>
      <c r="N157" s="32">
        <v>17.000299999999999</v>
      </c>
      <c r="O157" s="32">
        <f t="shared" si="31"/>
        <v>5.1425907499999992</v>
      </c>
      <c r="P157" s="60">
        <v>84040000</v>
      </c>
      <c r="Q157" s="60">
        <v>172691000</v>
      </c>
      <c r="R157" s="60">
        <f t="shared" si="32"/>
        <v>256731000</v>
      </c>
      <c r="S157" s="22">
        <v>17269000</v>
      </c>
      <c r="T157" s="22">
        <f t="shared" si="33"/>
        <v>274000000</v>
      </c>
      <c r="V157" s="42">
        <f t="shared" si="34"/>
        <v>157000000</v>
      </c>
      <c r="W157" s="42">
        <f t="shared" si="34"/>
        <v>149000000</v>
      </c>
      <c r="X157" s="42">
        <f t="shared" si="34"/>
        <v>139000000</v>
      </c>
      <c r="Y157" s="42">
        <f t="shared" si="23"/>
        <v>129000000</v>
      </c>
    </row>
    <row r="158" spans="1:25" ht="15" customHeight="1" x14ac:dyDescent="0.3">
      <c r="A158" s="30">
        <v>155</v>
      </c>
      <c r="B158" s="31">
        <v>353</v>
      </c>
      <c r="C158" s="31" t="s">
        <v>28</v>
      </c>
      <c r="D158" s="32">
        <v>45.592700000000001</v>
      </c>
      <c r="E158" s="61">
        <f t="shared" si="24"/>
        <v>13.79179175</v>
      </c>
      <c r="F158" s="61">
        <v>15.622199999999999</v>
      </c>
      <c r="G158" s="61">
        <f t="shared" si="25"/>
        <v>4.7257154999999997</v>
      </c>
      <c r="H158" s="61">
        <f t="shared" si="26"/>
        <v>61.2149</v>
      </c>
      <c r="I158" s="61">
        <f t="shared" si="27"/>
        <v>18.517507249999998</v>
      </c>
      <c r="J158" s="61">
        <v>25.7699</v>
      </c>
      <c r="K158" s="61">
        <f t="shared" si="28"/>
        <v>7.7953947499999998</v>
      </c>
      <c r="L158" s="61">
        <f t="shared" si="29"/>
        <v>86.984800000000007</v>
      </c>
      <c r="M158" s="61">
        <f t="shared" si="30"/>
        <v>26.312902000000001</v>
      </c>
      <c r="N158" s="32">
        <v>15.8545</v>
      </c>
      <c r="O158" s="32">
        <f t="shared" si="31"/>
        <v>4.7959862499999995</v>
      </c>
      <c r="P158" s="60">
        <v>84040000</v>
      </c>
      <c r="Q158" s="60">
        <v>172691000</v>
      </c>
      <c r="R158" s="60">
        <f t="shared" si="32"/>
        <v>256731000</v>
      </c>
      <c r="S158" s="22">
        <v>17269000</v>
      </c>
      <c r="T158" s="22">
        <f t="shared" si="33"/>
        <v>274000000</v>
      </c>
      <c r="V158" s="42">
        <f t="shared" si="34"/>
        <v>157000000</v>
      </c>
      <c r="W158" s="42">
        <f t="shared" si="34"/>
        <v>149000000</v>
      </c>
      <c r="X158" s="42">
        <f t="shared" si="34"/>
        <v>139000000</v>
      </c>
      <c r="Y158" s="42">
        <f t="shared" si="23"/>
        <v>129000000</v>
      </c>
    </row>
    <row r="159" spans="1:25" ht="15" customHeight="1" x14ac:dyDescent="0.3">
      <c r="A159" s="30">
        <v>156</v>
      </c>
      <c r="B159" s="31">
        <v>354</v>
      </c>
      <c r="C159" s="31" t="s">
        <v>29</v>
      </c>
      <c r="D159" s="32">
        <v>48.887599999999999</v>
      </c>
      <c r="E159" s="61">
        <f t="shared" si="24"/>
        <v>14.788499</v>
      </c>
      <c r="F159" s="61">
        <v>16.754100000000001</v>
      </c>
      <c r="G159" s="61">
        <f t="shared" si="25"/>
        <v>5.06811525</v>
      </c>
      <c r="H159" s="61">
        <f t="shared" si="26"/>
        <v>65.6417</v>
      </c>
      <c r="I159" s="61">
        <f t="shared" si="27"/>
        <v>19.85661425</v>
      </c>
      <c r="J159" s="61">
        <v>27.632300000000001</v>
      </c>
      <c r="K159" s="61">
        <f t="shared" si="28"/>
        <v>8.3587707499999997</v>
      </c>
      <c r="L159" s="61">
        <f t="shared" si="29"/>
        <v>93.274000000000001</v>
      </c>
      <c r="M159" s="61">
        <f t="shared" si="30"/>
        <v>28.215384999999998</v>
      </c>
      <c r="N159" s="32">
        <v>17.000299999999999</v>
      </c>
      <c r="O159" s="32">
        <f t="shared" si="31"/>
        <v>5.1425907499999992</v>
      </c>
      <c r="P159" s="60">
        <v>84040000</v>
      </c>
      <c r="Q159" s="60">
        <v>172691000</v>
      </c>
      <c r="R159" s="60">
        <f t="shared" si="32"/>
        <v>256731000</v>
      </c>
      <c r="S159" s="22">
        <v>17269000</v>
      </c>
      <c r="T159" s="22">
        <f t="shared" si="33"/>
        <v>274000000</v>
      </c>
      <c r="V159" s="42">
        <f t="shared" si="34"/>
        <v>157000000</v>
      </c>
      <c r="W159" s="42">
        <f t="shared" si="34"/>
        <v>149000000</v>
      </c>
      <c r="X159" s="42">
        <f t="shared" si="34"/>
        <v>139000000</v>
      </c>
      <c r="Y159" s="42">
        <f t="shared" si="23"/>
        <v>129000000</v>
      </c>
    </row>
    <row r="160" spans="1:25" ht="15" customHeight="1" x14ac:dyDescent="0.3">
      <c r="A160" s="30">
        <v>157</v>
      </c>
      <c r="B160" s="31">
        <v>355</v>
      </c>
      <c r="C160" s="31" t="s">
        <v>29</v>
      </c>
      <c r="D160" s="32">
        <v>48.887599999999999</v>
      </c>
      <c r="E160" s="61">
        <f t="shared" si="24"/>
        <v>14.788499</v>
      </c>
      <c r="F160" s="61">
        <v>16.754100000000001</v>
      </c>
      <c r="G160" s="61">
        <f t="shared" si="25"/>
        <v>5.06811525</v>
      </c>
      <c r="H160" s="61">
        <f t="shared" si="26"/>
        <v>65.6417</v>
      </c>
      <c r="I160" s="61">
        <f t="shared" si="27"/>
        <v>19.85661425</v>
      </c>
      <c r="J160" s="61">
        <v>27.632300000000001</v>
      </c>
      <c r="K160" s="61">
        <f t="shared" si="28"/>
        <v>8.3587707499999997</v>
      </c>
      <c r="L160" s="61">
        <f t="shared" si="29"/>
        <v>93.274000000000001</v>
      </c>
      <c r="M160" s="61">
        <f t="shared" si="30"/>
        <v>28.215384999999998</v>
      </c>
      <c r="N160" s="32">
        <v>17.000299999999999</v>
      </c>
      <c r="O160" s="32">
        <f t="shared" si="31"/>
        <v>5.1425907499999992</v>
      </c>
      <c r="P160" s="60">
        <v>84040000</v>
      </c>
      <c r="Q160" s="60">
        <v>172691000</v>
      </c>
      <c r="R160" s="60">
        <f t="shared" si="32"/>
        <v>256731000</v>
      </c>
      <c r="S160" s="22">
        <v>17269000</v>
      </c>
      <c r="T160" s="22">
        <f t="shared" si="33"/>
        <v>274000000</v>
      </c>
      <c r="V160" s="42">
        <f t="shared" si="34"/>
        <v>157000000</v>
      </c>
      <c r="W160" s="42">
        <f t="shared" si="34"/>
        <v>149000000</v>
      </c>
      <c r="X160" s="42">
        <f t="shared" si="34"/>
        <v>139000000</v>
      </c>
      <c r="Y160" s="42">
        <f t="shared" si="23"/>
        <v>129000000</v>
      </c>
    </row>
    <row r="161" spans="1:25" ht="15" customHeight="1" x14ac:dyDescent="0.3">
      <c r="A161" s="30">
        <v>158</v>
      </c>
      <c r="B161" s="31">
        <v>356</v>
      </c>
      <c r="C161" s="31" t="s">
        <v>28</v>
      </c>
      <c r="D161" s="32">
        <v>45.592700000000001</v>
      </c>
      <c r="E161" s="61">
        <f t="shared" si="24"/>
        <v>13.79179175</v>
      </c>
      <c r="F161" s="61">
        <v>15.622199999999999</v>
      </c>
      <c r="G161" s="61">
        <f t="shared" si="25"/>
        <v>4.7257154999999997</v>
      </c>
      <c r="H161" s="61">
        <f t="shared" si="26"/>
        <v>61.2149</v>
      </c>
      <c r="I161" s="61">
        <f t="shared" si="27"/>
        <v>18.517507249999998</v>
      </c>
      <c r="J161" s="61">
        <v>25.7699</v>
      </c>
      <c r="K161" s="61">
        <f t="shared" si="28"/>
        <v>7.7953947499999998</v>
      </c>
      <c r="L161" s="61">
        <f t="shared" si="29"/>
        <v>86.984800000000007</v>
      </c>
      <c r="M161" s="61">
        <f t="shared" si="30"/>
        <v>26.312902000000001</v>
      </c>
      <c r="N161" s="32">
        <v>15.8545</v>
      </c>
      <c r="O161" s="32">
        <f t="shared" si="31"/>
        <v>4.7959862499999995</v>
      </c>
      <c r="P161" s="60">
        <v>84040000</v>
      </c>
      <c r="Q161" s="60">
        <v>172691000</v>
      </c>
      <c r="R161" s="60">
        <f t="shared" si="32"/>
        <v>256731000</v>
      </c>
      <c r="S161" s="22">
        <v>17269000</v>
      </c>
      <c r="T161" s="22">
        <f t="shared" si="33"/>
        <v>274000000</v>
      </c>
      <c r="V161" s="42">
        <f t="shared" si="34"/>
        <v>157000000</v>
      </c>
      <c r="W161" s="42">
        <f t="shared" si="34"/>
        <v>149000000</v>
      </c>
      <c r="X161" s="42">
        <f t="shared" si="34"/>
        <v>139000000</v>
      </c>
      <c r="Y161" s="42">
        <f t="shared" si="23"/>
        <v>129000000</v>
      </c>
    </row>
    <row r="162" spans="1:25" ht="15" customHeight="1" x14ac:dyDescent="0.3">
      <c r="A162" s="30">
        <v>159</v>
      </c>
      <c r="B162" s="31">
        <v>357</v>
      </c>
      <c r="C162" s="31" t="s">
        <v>28</v>
      </c>
      <c r="D162" s="32">
        <v>45.592700000000001</v>
      </c>
      <c r="E162" s="61">
        <f t="shared" si="24"/>
        <v>13.79179175</v>
      </c>
      <c r="F162" s="61">
        <v>15.622199999999999</v>
      </c>
      <c r="G162" s="61">
        <f t="shared" si="25"/>
        <v>4.7257154999999997</v>
      </c>
      <c r="H162" s="61">
        <f t="shared" si="26"/>
        <v>61.2149</v>
      </c>
      <c r="I162" s="61">
        <f t="shared" si="27"/>
        <v>18.517507249999998</v>
      </c>
      <c r="J162" s="61">
        <v>25.7699</v>
      </c>
      <c r="K162" s="61">
        <f t="shared" si="28"/>
        <v>7.7953947499999998</v>
      </c>
      <c r="L162" s="61">
        <f t="shared" si="29"/>
        <v>86.984800000000007</v>
      </c>
      <c r="M162" s="61">
        <f t="shared" si="30"/>
        <v>26.312902000000001</v>
      </c>
      <c r="N162" s="32">
        <v>15.8545</v>
      </c>
      <c r="O162" s="32">
        <f t="shared" si="31"/>
        <v>4.7959862499999995</v>
      </c>
      <c r="P162" s="60">
        <v>84040000</v>
      </c>
      <c r="Q162" s="60">
        <v>172691000</v>
      </c>
      <c r="R162" s="60">
        <f t="shared" si="32"/>
        <v>256731000</v>
      </c>
      <c r="S162" s="22">
        <v>17269000</v>
      </c>
      <c r="T162" s="22">
        <f t="shared" si="33"/>
        <v>274000000</v>
      </c>
      <c r="V162" s="42">
        <f t="shared" si="34"/>
        <v>157000000</v>
      </c>
      <c r="W162" s="42">
        <f t="shared" si="34"/>
        <v>149000000</v>
      </c>
      <c r="X162" s="42">
        <f t="shared" si="34"/>
        <v>139000000</v>
      </c>
      <c r="Y162" s="42">
        <f t="shared" si="23"/>
        <v>129000000</v>
      </c>
    </row>
    <row r="163" spans="1:25" ht="15" customHeight="1" x14ac:dyDescent="0.3">
      <c r="A163" s="30">
        <v>160</v>
      </c>
      <c r="B163" s="31">
        <v>360</v>
      </c>
      <c r="C163" s="31" t="s">
        <v>28</v>
      </c>
      <c r="D163" s="32">
        <v>45.592700000000001</v>
      </c>
      <c r="E163" s="61">
        <f t="shared" si="24"/>
        <v>13.79179175</v>
      </c>
      <c r="F163" s="61">
        <v>15.622199999999999</v>
      </c>
      <c r="G163" s="61">
        <f t="shared" si="25"/>
        <v>4.7257154999999997</v>
      </c>
      <c r="H163" s="61">
        <f t="shared" si="26"/>
        <v>61.2149</v>
      </c>
      <c r="I163" s="61">
        <f t="shared" si="27"/>
        <v>18.517507249999998</v>
      </c>
      <c r="J163" s="61">
        <v>25.7699</v>
      </c>
      <c r="K163" s="61">
        <f t="shared" si="28"/>
        <v>7.7953947499999998</v>
      </c>
      <c r="L163" s="61">
        <f t="shared" si="29"/>
        <v>86.984800000000007</v>
      </c>
      <c r="M163" s="61">
        <f t="shared" si="30"/>
        <v>26.312902000000001</v>
      </c>
      <c r="N163" s="32">
        <v>15.8545</v>
      </c>
      <c r="O163" s="32">
        <f t="shared" si="31"/>
        <v>4.7959862499999995</v>
      </c>
      <c r="P163" s="60">
        <v>84040000</v>
      </c>
      <c r="Q163" s="60">
        <v>172691000</v>
      </c>
      <c r="R163" s="60">
        <f t="shared" si="32"/>
        <v>256731000</v>
      </c>
      <c r="S163" s="22">
        <v>17269000</v>
      </c>
      <c r="T163" s="22">
        <f t="shared" si="33"/>
        <v>274000000</v>
      </c>
      <c r="V163" s="42">
        <f t="shared" si="34"/>
        <v>157000000</v>
      </c>
      <c r="W163" s="42">
        <f t="shared" si="34"/>
        <v>149000000</v>
      </c>
      <c r="X163" s="42">
        <f t="shared" si="34"/>
        <v>139000000</v>
      </c>
      <c r="Y163" s="42">
        <f t="shared" si="23"/>
        <v>129000000</v>
      </c>
    </row>
    <row r="164" spans="1:25" ht="15" customHeight="1" x14ac:dyDescent="0.3">
      <c r="A164" s="30">
        <v>161</v>
      </c>
      <c r="B164" s="31">
        <v>361</v>
      </c>
      <c r="C164" s="31" t="s">
        <v>7</v>
      </c>
      <c r="D164" s="32">
        <v>48.887599999999999</v>
      </c>
      <c r="E164" s="61">
        <f t="shared" si="24"/>
        <v>14.788499</v>
      </c>
      <c r="F164" s="61">
        <v>16.754100000000001</v>
      </c>
      <c r="G164" s="61">
        <f t="shared" si="25"/>
        <v>5.06811525</v>
      </c>
      <c r="H164" s="61">
        <f t="shared" si="26"/>
        <v>65.6417</v>
      </c>
      <c r="I164" s="61">
        <f t="shared" si="27"/>
        <v>19.85661425</v>
      </c>
      <c r="J164" s="61">
        <v>27.632300000000001</v>
      </c>
      <c r="K164" s="61">
        <f t="shared" si="28"/>
        <v>8.3587707499999997</v>
      </c>
      <c r="L164" s="61">
        <f t="shared" si="29"/>
        <v>93.274000000000001</v>
      </c>
      <c r="M164" s="61">
        <f t="shared" si="30"/>
        <v>28.215384999999998</v>
      </c>
      <c r="N164" s="32">
        <v>17.000299999999999</v>
      </c>
      <c r="O164" s="32">
        <f t="shared" si="31"/>
        <v>5.1425907499999992</v>
      </c>
      <c r="P164" s="60">
        <v>84040000</v>
      </c>
      <c r="Q164" s="60">
        <v>172691000</v>
      </c>
      <c r="R164" s="60">
        <f t="shared" si="32"/>
        <v>256731000</v>
      </c>
      <c r="S164" s="22">
        <v>17269000</v>
      </c>
      <c r="T164" s="22">
        <f t="shared" si="33"/>
        <v>274000000</v>
      </c>
      <c r="V164" s="42">
        <f t="shared" si="34"/>
        <v>157000000</v>
      </c>
      <c r="W164" s="42">
        <f t="shared" si="34"/>
        <v>149000000</v>
      </c>
      <c r="X164" s="42">
        <f t="shared" si="34"/>
        <v>139000000</v>
      </c>
      <c r="Y164" s="42">
        <f t="shared" si="23"/>
        <v>129000000</v>
      </c>
    </row>
    <row r="165" spans="1:25" ht="15" customHeight="1" x14ac:dyDescent="0.3">
      <c r="A165" s="30">
        <v>162</v>
      </c>
      <c r="B165" s="31">
        <v>362</v>
      </c>
      <c r="C165" s="31" t="s">
        <v>28</v>
      </c>
      <c r="D165" s="32">
        <v>45.592700000000001</v>
      </c>
      <c r="E165" s="61">
        <f t="shared" si="24"/>
        <v>13.79179175</v>
      </c>
      <c r="F165" s="61">
        <v>15.622199999999999</v>
      </c>
      <c r="G165" s="61">
        <f t="shared" si="25"/>
        <v>4.7257154999999997</v>
      </c>
      <c r="H165" s="61">
        <f t="shared" si="26"/>
        <v>61.2149</v>
      </c>
      <c r="I165" s="61">
        <f t="shared" si="27"/>
        <v>18.517507249999998</v>
      </c>
      <c r="J165" s="61">
        <v>25.7699</v>
      </c>
      <c r="K165" s="61">
        <f t="shared" si="28"/>
        <v>7.7953947499999998</v>
      </c>
      <c r="L165" s="61">
        <f t="shared" si="29"/>
        <v>86.984800000000007</v>
      </c>
      <c r="M165" s="61">
        <f t="shared" si="30"/>
        <v>26.312902000000001</v>
      </c>
      <c r="N165" s="32">
        <v>15.8545</v>
      </c>
      <c r="O165" s="32">
        <f t="shared" si="31"/>
        <v>4.7959862499999995</v>
      </c>
      <c r="P165" s="60">
        <v>84040000</v>
      </c>
      <c r="Q165" s="60">
        <v>172691000</v>
      </c>
      <c r="R165" s="60">
        <f t="shared" si="32"/>
        <v>256731000</v>
      </c>
      <c r="S165" s="22">
        <v>17269000</v>
      </c>
      <c r="T165" s="22">
        <f t="shared" si="33"/>
        <v>274000000</v>
      </c>
      <c r="V165" s="42">
        <f t="shared" si="34"/>
        <v>157000000</v>
      </c>
      <c r="W165" s="42">
        <f t="shared" si="34"/>
        <v>149000000</v>
      </c>
      <c r="X165" s="42">
        <f t="shared" si="34"/>
        <v>139000000</v>
      </c>
      <c r="Y165" s="42">
        <f t="shared" si="23"/>
        <v>129000000</v>
      </c>
    </row>
    <row r="166" spans="1:25" ht="15" customHeight="1" x14ac:dyDescent="0.3">
      <c r="A166" s="30">
        <v>163</v>
      </c>
      <c r="B166" s="31">
        <v>201</v>
      </c>
      <c r="C166" s="31" t="s">
        <v>26</v>
      </c>
      <c r="D166" s="32">
        <v>54.398400000000002</v>
      </c>
      <c r="E166" s="61">
        <f t="shared" si="24"/>
        <v>16.455515999999999</v>
      </c>
      <c r="F166" s="61">
        <v>18.799199999999999</v>
      </c>
      <c r="G166" s="61">
        <f t="shared" si="25"/>
        <v>5.6867579999999993</v>
      </c>
      <c r="H166" s="61">
        <f t="shared" si="26"/>
        <v>73.197599999999994</v>
      </c>
      <c r="I166" s="61">
        <f t="shared" si="27"/>
        <v>22.142273999999997</v>
      </c>
      <c r="J166" s="61">
        <v>30.7471</v>
      </c>
      <c r="K166" s="61">
        <f t="shared" si="28"/>
        <v>9.3009977500000005</v>
      </c>
      <c r="L166" s="61">
        <f t="shared" si="29"/>
        <v>103.9447</v>
      </c>
      <c r="M166" s="61">
        <f t="shared" si="30"/>
        <v>31.443271749999997</v>
      </c>
      <c r="N166" s="32">
        <v>18.916599999999999</v>
      </c>
      <c r="O166" s="32">
        <f t="shared" si="31"/>
        <v>5.7222714999999997</v>
      </c>
      <c r="P166" s="60">
        <v>93241000</v>
      </c>
      <c r="Q166" s="60">
        <v>191599000</v>
      </c>
      <c r="R166" s="60">
        <f t="shared" si="32"/>
        <v>284840000</v>
      </c>
      <c r="S166" s="22">
        <v>19160000</v>
      </c>
      <c r="T166" s="22">
        <f t="shared" si="33"/>
        <v>304000000</v>
      </c>
      <c r="V166" s="42">
        <f t="shared" si="34"/>
        <v>174000000</v>
      </c>
      <c r="W166" s="42">
        <f t="shared" si="34"/>
        <v>166000000</v>
      </c>
      <c r="X166" s="42">
        <f t="shared" si="34"/>
        <v>154000000</v>
      </c>
      <c r="Y166" s="42">
        <f t="shared" si="23"/>
        <v>143000000</v>
      </c>
    </row>
    <row r="167" spans="1:25" ht="15" customHeight="1" x14ac:dyDescent="0.3">
      <c r="A167" s="30">
        <v>164</v>
      </c>
      <c r="B167" s="31">
        <v>202</v>
      </c>
      <c r="C167" s="31" t="s">
        <v>26</v>
      </c>
      <c r="D167" s="32">
        <v>54.398400000000002</v>
      </c>
      <c r="E167" s="61">
        <f t="shared" si="24"/>
        <v>16.455515999999999</v>
      </c>
      <c r="F167" s="61">
        <v>18.799199999999999</v>
      </c>
      <c r="G167" s="61">
        <f t="shared" si="25"/>
        <v>5.6867579999999993</v>
      </c>
      <c r="H167" s="61">
        <f t="shared" si="26"/>
        <v>73.197599999999994</v>
      </c>
      <c r="I167" s="61">
        <f t="shared" si="27"/>
        <v>22.142273999999997</v>
      </c>
      <c r="J167" s="61">
        <v>30.7471</v>
      </c>
      <c r="K167" s="61">
        <f t="shared" si="28"/>
        <v>9.3009977500000005</v>
      </c>
      <c r="L167" s="61">
        <f t="shared" si="29"/>
        <v>103.9447</v>
      </c>
      <c r="M167" s="61">
        <f t="shared" si="30"/>
        <v>31.443271749999997</v>
      </c>
      <c r="N167" s="32">
        <v>18.916599999999999</v>
      </c>
      <c r="O167" s="32">
        <f t="shared" si="31"/>
        <v>5.7222714999999997</v>
      </c>
      <c r="P167" s="60">
        <v>93241000</v>
      </c>
      <c r="Q167" s="60">
        <v>191599000</v>
      </c>
      <c r="R167" s="60">
        <f t="shared" si="32"/>
        <v>284840000</v>
      </c>
      <c r="S167" s="22">
        <v>19160000</v>
      </c>
      <c r="T167" s="22">
        <f t="shared" si="33"/>
        <v>304000000</v>
      </c>
      <c r="V167" s="42">
        <f t="shared" si="34"/>
        <v>174000000</v>
      </c>
      <c r="W167" s="42">
        <f t="shared" si="34"/>
        <v>166000000</v>
      </c>
      <c r="X167" s="42">
        <f t="shared" si="34"/>
        <v>154000000</v>
      </c>
      <c r="Y167" s="42">
        <f t="shared" si="23"/>
        <v>143000000</v>
      </c>
    </row>
    <row r="168" spans="1:25" ht="15" customHeight="1" x14ac:dyDescent="0.3">
      <c r="A168" s="30">
        <v>165</v>
      </c>
      <c r="B168" s="31">
        <v>203</v>
      </c>
      <c r="C168" s="31" t="s">
        <v>26</v>
      </c>
      <c r="D168" s="32">
        <v>54.398400000000002</v>
      </c>
      <c r="E168" s="61">
        <f t="shared" si="24"/>
        <v>16.455515999999999</v>
      </c>
      <c r="F168" s="61">
        <v>18.799199999999999</v>
      </c>
      <c r="G168" s="61">
        <f t="shared" si="25"/>
        <v>5.6867579999999993</v>
      </c>
      <c r="H168" s="61">
        <f t="shared" si="26"/>
        <v>73.197599999999994</v>
      </c>
      <c r="I168" s="61">
        <f t="shared" si="27"/>
        <v>22.142273999999997</v>
      </c>
      <c r="J168" s="61">
        <v>30.7471</v>
      </c>
      <c r="K168" s="61">
        <f t="shared" si="28"/>
        <v>9.3009977500000005</v>
      </c>
      <c r="L168" s="61">
        <f t="shared" si="29"/>
        <v>103.9447</v>
      </c>
      <c r="M168" s="61">
        <f t="shared" si="30"/>
        <v>31.443271749999997</v>
      </c>
      <c r="N168" s="32">
        <v>18.916599999999999</v>
      </c>
      <c r="O168" s="32">
        <f t="shared" si="31"/>
        <v>5.7222714999999997</v>
      </c>
      <c r="P168" s="60">
        <v>93241000</v>
      </c>
      <c r="Q168" s="60">
        <v>191599000</v>
      </c>
      <c r="R168" s="60">
        <f t="shared" si="32"/>
        <v>284840000</v>
      </c>
      <c r="S168" s="22">
        <v>19160000</v>
      </c>
      <c r="T168" s="22">
        <f t="shared" si="33"/>
        <v>304000000</v>
      </c>
      <c r="V168" s="42">
        <f t="shared" si="34"/>
        <v>174000000</v>
      </c>
      <c r="W168" s="42">
        <f t="shared" si="34"/>
        <v>166000000</v>
      </c>
      <c r="X168" s="42">
        <f t="shared" si="34"/>
        <v>154000000</v>
      </c>
      <c r="Y168" s="42">
        <f t="shared" si="23"/>
        <v>143000000</v>
      </c>
    </row>
    <row r="169" spans="1:25" ht="15" customHeight="1" x14ac:dyDescent="0.3">
      <c r="A169" s="30">
        <v>166</v>
      </c>
      <c r="B169" s="31">
        <v>204</v>
      </c>
      <c r="C169" s="31" t="s">
        <v>26</v>
      </c>
      <c r="D169" s="32">
        <v>54.398400000000002</v>
      </c>
      <c r="E169" s="61">
        <f t="shared" si="24"/>
        <v>16.455515999999999</v>
      </c>
      <c r="F169" s="61">
        <v>18.799199999999999</v>
      </c>
      <c r="G169" s="61">
        <f t="shared" si="25"/>
        <v>5.6867579999999993</v>
      </c>
      <c r="H169" s="61">
        <f t="shared" si="26"/>
        <v>73.197599999999994</v>
      </c>
      <c r="I169" s="61">
        <f t="shared" si="27"/>
        <v>22.142273999999997</v>
      </c>
      <c r="J169" s="61">
        <v>30.7471</v>
      </c>
      <c r="K169" s="61">
        <f t="shared" si="28"/>
        <v>9.3009977500000005</v>
      </c>
      <c r="L169" s="61">
        <f t="shared" si="29"/>
        <v>103.9447</v>
      </c>
      <c r="M169" s="61">
        <f t="shared" si="30"/>
        <v>31.443271749999997</v>
      </c>
      <c r="N169" s="32">
        <v>18.916599999999999</v>
      </c>
      <c r="O169" s="32">
        <f t="shared" si="31"/>
        <v>5.7222714999999997</v>
      </c>
      <c r="P169" s="60">
        <v>93241000</v>
      </c>
      <c r="Q169" s="60">
        <v>191599000</v>
      </c>
      <c r="R169" s="60">
        <f t="shared" si="32"/>
        <v>284840000</v>
      </c>
      <c r="S169" s="22">
        <v>19160000</v>
      </c>
      <c r="T169" s="22">
        <f t="shared" si="33"/>
        <v>304000000</v>
      </c>
      <c r="V169" s="42">
        <f t="shared" si="34"/>
        <v>174000000</v>
      </c>
      <c r="W169" s="42">
        <f t="shared" si="34"/>
        <v>166000000</v>
      </c>
      <c r="X169" s="42">
        <f t="shared" si="34"/>
        <v>154000000</v>
      </c>
      <c r="Y169" s="42">
        <f t="shared" si="23"/>
        <v>143000000</v>
      </c>
    </row>
    <row r="170" spans="1:25" ht="15" customHeight="1" x14ac:dyDescent="0.3">
      <c r="A170" s="30">
        <v>167</v>
      </c>
      <c r="B170" s="31">
        <v>205</v>
      </c>
      <c r="C170" s="31" t="s">
        <v>26</v>
      </c>
      <c r="D170" s="32">
        <v>54.398400000000002</v>
      </c>
      <c r="E170" s="61">
        <f t="shared" si="24"/>
        <v>16.455515999999999</v>
      </c>
      <c r="F170" s="61">
        <v>18.799199999999999</v>
      </c>
      <c r="G170" s="61">
        <f t="shared" si="25"/>
        <v>5.6867579999999993</v>
      </c>
      <c r="H170" s="61">
        <f t="shared" si="26"/>
        <v>73.197599999999994</v>
      </c>
      <c r="I170" s="61">
        <f t="shared" si="27"/>
        <v>22.142273999999997</v>
      </c>
      <c r="J170" s="61">
        <v>30.7471</v>
      </c>
      <c r="K170" s="61">
        <f t="shared" si="28"/>
        <v>9.3009977500000005</v>
      </c>
      <c r="L170" s="61">
        <f t="shared" si="29"/>
        <v>103.9447</v>
      </c>
      <c r="M170" s="61">
        <f t="shared" si="30"/>
        <v>31.443271749999997</v>
      </c>
      <c r="N170" s="32">
        <v>18.916599999999999</v>
      </c>
      <c r="O170" s="32">
        <f t="shared" si="31"/>
        <v>5.7222714999999997</v>
      </c>
      <c r="P170" s="60">
        <v>93241000</v>
      </c>
      <c r="Q170" s="60">
        <v>191599000</v>
      </c>
      <c r="R170" s="60">
        <f t="shared" si="32"/>
        <v>284840000</v>
      </c>
      <c r="S170" s="22">
        <v>19160000</v>
      </c>
      <c r="T170" s="22">
        <f t="shared" si="33"/>
        <v>304000000</v>
      </c>
      <c r="V170" s="42">
        <f t="shared" si="34"/>
        <v>174000000</v>
      </c>
      <c r="W170" s="42">
        <f t="shared" si="34"/>
        <v>166000000</v>
      </c>
      <c r="X170" s="42">
        <f t="shared" si="34"/>
        <v>154000000</v>
      </c>
      <c r="Y170" s="42">
        <f t="shared" si="23"/>
        <v>143000000</v>
      </c>
    </row>
    <row r="171" spans="1:25" ht="15" customHeight="1" x14ac:dyDescent="0.3">
      <c r="A171" s="30">
        <v>168</v>
      </c>
      <c r="B171" s="31">
        <v>206</v>
      </c>
      <c r="C171" s="31" t="s">
        <v>26</v>
      </c>
      <c r="D171" s="32">
        <v>54.398400000000002</v>
      </c>
      <c r="E171" s="61">
        <f t="shared" si="24"/>
        <v>16.455515999999999</v>
      </c>
      <c r="F171" s="61">
        <v>18.799199999999999</v>
      </c>
      <c r="G171" s="61">
        <f t="shared" si="25"/>
        <v>5.6867579999999993</v>
      </c>
      <c r="H171" s="61">
        <f t="shared" si="26"/>
        <v>73.197599999999994</v>
      </c>
      <c r="I171" s="61">
        <f t="shared" si="27"/>
        <v>22.142273999999997</v>
      </c>
      <c r="J171" s="61">
        <v>30.7471</v>
      </c>
      <c r="K171" s="61">
        <f t="shared" si="28"/>
        <v>9.3009977500000005</v>
      </c>
      <c r="L171" s="61">
        <f t="shared" si="29"/>
        <v>103.9447</v>
      </c>
      <c r="M171" s="61">
        <f t="shared" si="30"/>
        <v>31.443271749999997</v>
      </c>
      <c r="N171" s="32">
        <v>18.916599999999999</v>
      </c>
      <c r="O171" s="32">
        <f t="shared" si="31"/>
        <v>5.7222714999999997</v>
      </c>
      <c r="P171" s="60">
        <v>93241000</v>
      </c>
      <c r="Q171" s="60">
        <v>191599000</v>
      </c>
      <c r="R171" s="60">
        <f t="shared" si="32"/>
        <v>284840000</v>
      </c>
      <c r="S171" s="22">
        <v>19160000</v>
      </c>
      <c r="T171" s="22">
        <f t="shared" si="33"/>
        <v>304000000</v>
      </c>
      <c r="V171" s="42">
        <f t="shared" si="34"/>
        <v>174000000</v>
      </c>
      <c r="W171" s="42">
        <f t="shared" si="34"/>
        <v>166000000</v>
      </c>
      <c r="X171" s="42">
        <f t="shared" si="34"/>
        <v>154000000</v>
      </c>
      <c r="Y171" s="42">
        <f t="shared" si="23"/>
        <v>143000000</v>
      </c>
    </row>
    <row r="172" spans="1:25" ht="15" customHeight="1" x14ac:dyDescent="0.3">
      <c r="A172" s="30">
        <v>169</v>
      </c>
      <c r="B172" s="31">
        <v>207</v>
      </c>
      <c r="C172" s="31" t="s">
        <v>26</v>
      </c>
      <c r="D172" s="32">
        <v>54.398400000000002</v>
      </c>
      <c r="E172" s="61">
        <f t="shared" si="24"/>
        <v>16.455515999999999</v>
      </c>
      <c r="F172" s="61">
        <v>18.799199999999999</v>
      </c>
      <c r="G172" s="61">
        <f t="shared" si="25"/>
        <v>5.6867579999999993</v>
      </c>
      <c r="H172" s="61">
        <f t="shared" si="26"/>
        <v>73.197599999999994</v>
      </c>
      <c r="I172" s="61">
        <f t="shared" si="27"/>
        <v>22.142273999999997</v>
      </c>
      <c r="J172" s="61">
        <v>30.7471</v>
      </c>
      <c r="K172" s="61">
        <f t="shared" si="28"/>
        <v>9.3009977500000005</v>
      </c>
      <c r="L172" s="61">
        <f t="shared" si="29"/>
        <v>103.9447</v>
      </c>
      <c r="M172" s="61">
        <f t="shared" si="30"/>
        <v>31.443271749999997</v>
      </c>
      <c r="N172" s="32">
        <v>18.916599999999999</v>
      </c>
      <c r="O172" s="32">
        <f t="shared" si="31"/>
        <v>5.7222714999999997</v>
      </c>
      <c r="P172" s="60">
        <v>93241000</v>
      </c>
      <c r="Q172" s="60">
        <v>191599000</v>
      </c>
      <c r="R172" s="60">
        <f t="shared" si="32"/>
        <v>284840000</v>
      </c>
      <c r="S172" s="22">
        <v>19160000</v>
      </c>
      <c r="T172" s="22">
        <f t="shared" si="33"/>
        <v>304000000</v>
      </c>
      <c r="V172" s="42">
        <f t="shared" si="34"/>
        <v>174000000</v>
      </c>
      <c r="W172" s="42">
        <f t="shared" si="34"/>
        <v>166000000</v>
      </c>
      <c r="X172" s="42">
        <f t="shared" si="34"/>
        <v>154000000</v>
      </c>
      <c r="Y172" s="42">
        <f t="shared" si="23"/>
        <v>143000000</v>
      </c>
    </row>
    <row r="173" spans="1:25" ht="15" customHeight="1" x14ac:dyDescent="0.3">
      <c r="A173" s="30">
        <v>170</v>
      </c>
      <c r="B173" s="31">
        <v>208</v>
      </c>
      <c r="C173" s="31" t="s">
        <v>27</v>
      </c>
      <c r="D173" s="32">
        <v>69.160399999999996</v>
      </c>
      <c r="E173" s="61">
        <f t="shared" si="24"/>
        <v>20.921021</v>
      </c>
      <c r="F173" s="61">
        <v>22.977499999999999</v>
      </c>
      <c r="G173" s="61">
        <f t="shared" si="25"/>
        <v>6.9506937499999992</v>
      </c>
      <c r="H173" s="61">
        <f t="shared" si="26"/>
        <v>92.137900000000002</v>
      </c>
      <c r="I173" s="61">
        <f t="shared" si="27"/>
        <v>27.871714749999999</v>
      </c>
      <c r="J173" s="61">
        <v>39.090800000000002</v>
      </c>
      <c r="K173" s="61">
        <f t="shared" si="28"/>
        <v>11.824967000000001</v>
      </c>
      <c r="L173" s="61">
        <f t="shared" si="29"/>
        <v>131.2287</v>
      </c>
      <c r="M173" s="61">
        <f t="shared" si="30"/>
        <v>39.696681750000003</v>
      </c>
      <c r="N173" s="32">
        <v>24.05</v>
      </c>
      <c r="O173" s="32">
        <f t="shared" si="31"/>
        <v>7.2751250000000001</v>
      </c>
      <c r="P173" s="60">
        <v>119926000</v>
      </c>
      <c r="Q173" s="60">
        <v>246431000</v>
      </c>
      <c r="R173" s="60">
        <f t="shared" si="32"/>
        <v>366357000</v>
      </c>
      <c r="S173" s="22">
        <v>24643000</v>
      </c>
      <c r="T173" s="22">
        <f t="shared" si="33"/>
        <v>391000000</v>
      </c>
      <c r="V173" s="42">
        <f t="shared" si="34"/>
        <v>224000000</v>
      </c>
      <c r="W173" s="42">
        <f t="shared" si="34"/>
        <v>213000000</v>
      </c>
      <c r="X173" s="42">
        <f t="shared" si="34"/>
        <v>198000000</v>
      </c>
      <c r="Y173" s="42">
        <f t="shared" si="23"/>
        <v>184000000</v>
      </c>
    </row>
    <row r="174" spans="1:25" ht="15" customHeight="1" x14ac:dyDescent="0.3">
      <c r="A174" s="30">
        <v>171</v>
      </c>
      <c r="B174" s="31">
        <v>209</v>
      </c>
      <c r="C174" s="31" t="s">
        <v>27</v>
      </c>
      <c r="D174" s="32">
        <v>69.160399999999996</v>
      </c>
      <c r="E174" s="61">
        <f t="shared" si="24"/>
        <v>20.921021</v>
      </c>
      <c r="F174" s="61">
        <v>22.977499999999999</v>
      </c>
      <c r="G174" s="61">
        <f t="shared" si="25"/>
        <v>6.9506937499999992</v>
      </c>
      <c r="H174" s="61">
        <f t="shared" si="26"/>
        <v>92.137900000000002</v>
      </c>
      <c r="I174" s="61">
        <f t="shared" si="27"/>
        <v>27.871714749999999</v>
      </c>
      <c r="J174" s="61">
        <v>39.090800000000002</v>
      </c>
      <c r="K174" s="61">
        <f t="shared" si="28"/>
        <v>11.824967000000001</v>
      </c>
      <c r="L174" s="61">
        <f t="shared" si="29"/>
        <v>131.2287</v>
      </c>
      <c r="M174" s="61">
        <f t="shared" si="30"/>
        <v>39.696681750000003</v>
      </c>
      <c r="N174" s="32">
        <v>24.05</v>
      </c>
      <c r="O174" s="32">
        <f t="shared" si="31"/>
        <v>7.2751250000000001</v>
      </c>
      <c r="P174" s="60">
        <v>119926000</v>
      </c>
      <c r="Q174" s="60">
        <v>246431000</v>
      </c>
      <c r="R174" s="60">
        <f t="shared" si="32"/>
        <v>366357000</v>
      </c>
      <c r="S174" s="22">
        <v>24643000</v>
      </c>
      <c r="T174" s="22">
        <f t="shared" si="33"/>
        <v>391000000</v>
      </c>
      <c r="V174" s="42">
        <f t="shared" si="34"/>
        <v>224000000</v>
      </c>
      <c r="W174" s="42">
        <f t="shared" si="34"/>
        <v>213000000</v>
      </c>
      <c r="X174" s="42">
        <f t="shared" si="34"/>
        <v>198000000</v>
      </c>
      <c r="Y174" s="42">
        <f t="shared" si="23"/>
        <v>184000000</v>
      </c>
    </row>
    <row r="175" spans="1:25" ht="15" customHeight="1" x14ac:dyDescent="0.3">
      <c r="A175" s="30">
        <v>172</v>
      </c>
      <c r="B175" s="31">
        <v>210</v>
      </c>
      <c r="C175" s="31" t="s">
        <v>27</v>
      </c>
      <c r="D175" s="32">
        <v>69.160399999999996</v>
      </c>
      <c r="E175" s="61">
        <f t="shared" si="24"/>
        <v>20.921021</v>
      </c>
      <c r="F175" s="61">
        <v>22.977499999999999</v>
      </c>
      <c r="G175" s="61">
        <f t="shared" si="25"/>
        <v>6.9506937499999992</v>
      </c>
      <c r="H175" s="61">
        <f t="shared" si="26"/>
        <v>92.137900000000002</v>
      </c>
      <c r="I175" s="61">
        <f t="shared" si="27"/>
        <v>27.871714749999999</v>
      </c>
      <c r="J175" s="61">
        <v>39.090800000000002</v>
      </c>
      <c r="K175" s="61">
        <f t="shared" si="28"/>
        <v>11.824967000000001</v>
      </c>
      <c r="L175" s="61">
        <f t="shared" si="29"/>
        <v>131.2287</v>
      </c>
      <c r="M175" s="61">
        <f t="shared" si="30"/>
        <v>39.696681750000003</v>
      </c>
      <c r="N175" s="32">
        <v>24.05</v>
      </c>
      <c r="O175" s="32">
        <f t="shared" si="31"/>
        <v>7.2751250000000001</v>
      </c>
      <c r="P175" s="60">
        <v>119926000</v>
      </c>
      <c r="Q175" s="60">
        <v>246431000</v>
      </c>
      <c r="R175" s="60">
        <f t="shared" si="32"/>
        <v>366357000</v>
      </c>
      <c r="S175" s="22">
        <v>24643000</v>
      </c>
      <c r="T175" s="22">
        <f t="shared" si="33"/>
        <v>391000000</v>
      </c>
      <c r="V175" s="42">
        <f t="shared" si="34"/>
        <v>224000000</v>
      </c>
      <c r="W175" s="42">
        <f t="shared" si="34"/>
        <v>213000000</v>
      </c>
      <c r="X175" s="42">
        <f t="shared" si="34"/>
        <v>198000000</v>
      </c>
      <c r="Y175" s="42">
        <f t="shared" si="23"/>
        <v>184000000</v>
      </c>
    </row>
    <row r="176" spans="1:25" ht="15" customHeight="1" x14ac:dyDescent="0.3">
      <c r="A176" s="30">
        <v>173</v>
      </c>
      <c r="B176" s="31">
        <v>212</v>
      </c>
      <c r="C176" s="31" t="s">
        <v>27</v>
      </c>
      <c r="D176" s="32">
        <v>69.160399999999996</v>
      </c>
      <c r="E176" s="61">
        <f t="shared" si="24"/>
        <v>20.921021</v>
      </c>
      <c r="F176" s="61">
        <v>22.977499999999999</v>
      </c>
      <c r="G176" s="61">
        <f t="shared" si="25"/>
        <v>6.9506937499999992</v>
      </c>
      <c r="H176" s="61">
        <f t="shared" si="26"/>
        <v>92.137900000000002</v>
      </c>
      <c r="I176" s="61">
        <f t="shared" si="27"/>
        <v>27.871714749999999</v>
      </c>
      <c r="J176" s="61">
        <v>39.090800000000002</v>
      </c>
      <c r="K176" s="61">
        <f t="shared" si="28"/>
        <v>11.824967000000001</v>
      </c>
      <c r="L176" s="61">
        <f t="shared" si="29"/>
        <v>131.2287</v>
      </c>
      <c r="M176" s="61">
        <f t="shared" si="30"/>
        <v>39.696681750000003</v>
      </c>
      <c r="N176" s="32">
        <v>24.05</v>
      </c>
      <c r="O176" s="32">
        <f t="shared" si="31"/>
        <v>7.2751250000000001</v>
      </c>
      <c r="P176" s="60">
        <v>119926000</v>
      </c>
      <c r="Q176" s="60">
        <v>246431000</v>
      </c>
      <c r="R176" s="60">
        <f t="shared" si="32"/>
        <v>366357000</v>
      </c>
      <c r="S176" s="22">
        <v>24643000</v>
      </c>
      <c r="T176" s="22">
        <f t="shared" si="33"/>
        <v>391000000</v>
      </c>
      <c r="V176" s="42">
        <f t="shared" si="34"/>
        <v>224000000</v>
      </c>
      <c r="W176" s="42">
        <f t="shared" si="34"/>
        <v>213000000</v>
      </c>
      <c r="X176" s="42">
        <f t="shared" si="34"/>
        <v>198000000</v>
      </c>
      <c r="Y176" s="42">
        <f t="shared" si="23"/>
        <v>184000000</v>
      </c>
    </row>
    <row r="177" spans="1:25" ht="15" customHeight="1" x14ac:dyDescent="0.3">
      <c r="A177" s="30">
        <v>174</v>
      </c>
      <c r="B177" s="31">
        <v>213</v>
      </c>
      <c r="C177" s="31" t="s">
        <v>27</v>
      </c>
      <c r="D177" s="32">
        <v>69.160399999999996</v>
      </c>
      <c r="E177" s="61">
        <f t="shared" si="24"/>
        <v>20.921021</v>
      </c>
      <c r="F177" s="61">
        <v>22.977499999999999</v>
      </c>
      <c r="G177" s="61">
        <f t="shared" si="25"/>
        <v>6.9506937499999992</v>
      </c>
      <c r="H177" s="61">
        <f t="shared" si="26"/>
        <v>92.137900000000002</v>
      </c>
      <c r="I177" s="61">
        <f t="shared" si="27"/>
        <v>27.871714749999999</v>
      </c>
      <c r="J177" s="61">
        <v>39.090800000000002</v>
      </c>
      <c r="K177" s="61">
        <f t="shared" si="28"/>
        <v>11.824967000000001</v>
      </c>
      <c r="L177" s="61">
        <f t="shared" si="29"/>
        <v>131.2287</v>
      </c>
      <c r="M177" s="61">
        <f t="shared" si="30"/>
        <v>39.696681750000003</v>
      </c>
      <c r="N177" s="32">
        <v>24.05</v>
      </c>
      <c r="O177" s="32">
        <f t="shared" si="31"/>
        <v>7.2751250000000001</v>
      </c>
      <c r="P177" s="60">
        <v>119926000</v>
      </c>
      <c r="Q177" s="60">
        <v>246431000</v>
      </c>
      <c r="R177" s="60">
        <f t="shared" si="32"/>
        <v>366357000</v>
      </c>
      <c r="S177" s="22">
        <v>24643000</v>
      </c>
      <c r="T177" s="22">
        <f t="shared" si="33"/>
        <v>391000000</v>
      </c>
      <c r="V177" s="42">
        <f t="shared" si="34"/>
        <v>224000000</v>
      </c>
      <c r="W177" s="42">
        <f t="shared" si="34"/>
        <v>213000000</v>
      </c>
      <c r="X177" s="42">
        <f t="shared" si="34"/>
        <v>198000000</v>
      </c>
      <c r="Y177" s="42">
        <f t="shared" si="23"/>
        <v>184000000</v>
      </c>
    </row>
    <row r="178" spans="1:25" ht="15" customHeight="1" x14ac:dyDescent="0.3">
      <c r="A178" s="30">
        <v>175</v>
      </c>
      <c r="B178" s="31">
        <v>214</v>
      </c>
      <c r="C178" s="31" t="s">
        <v>27</v>
      </c>
      <c r="D178" s="32">
        <v>69.160399999999996</v>
      </c>
      <c r="E178" s="61">
        <f t="shared" si="24"/>
        <v>20.921021</v>
      </c>
      <c r="F178" s="61">
        <v>22.977499999999999</v>
      </c>
      <c r="G178" s="61">
        <f t="shared" si="25"/>
        <v>6.9506937499999992</v>
      </c>
      <c r="H178" s="61">
        <f t="shared" si="26"/>
        <v>92.137900000000002</v>
      </c>
      <c r="I178" s="61">
        <f t="shared" si="27"/>
        <v>27.871714749999999</v>
      </c>
      <c r="J178" s="61">
        <v>39.090800000000002</v>
      </c>
      <c r="K178" s="61">
        <f t="shared" si="28"/>
        <v>11.824967000000001</v>
      </c>
      <c r="L178" s="61">
        <f t="shared" si="29"/>
        <v>131.2287</v>
      </c>
      <c r="M178" s="61">
        <f t="shared" si="30"/>
        <v>39.696681750000003</v>
      </c>
      <c r="N178" s="32">
        <v>24.05</v>
      </c>
      <c r="O178" s="32">
        <f t="shared" si="31"/>
        <v>7.2751250000000001</v>
      </c>
      <c r="P178" s="60">
        <v>119926000</v>
      </c>
      <c r="Q178" s="60">
        <v>246431000</v>
      </c>
      <c r="R178" s="60">
        <f t="shared" si="32"/>
        <v>366357000</v>
      </c>
      <c r="S178" s="22">
        <v>24643000</v>
      </c>
      <c r="T178" s="22">
        <f t="shared" si="33"/>
        <v>391000000</v>
      </c>
      <c r="V178" s="42">
        <f t="shared" si="34"/>
        <v>224000000</v>
      </c>
      <c r="W178" s="42">
        <f t="shared" si="34"/>
        <v>213000000</v>
      </c>
      <c r="X178" s="42">
        <f t="shared" si="34"/>
        <v>198000000</v>
      </c>
      <c r="Y178" s="42">
        <f t="shared" si="23"/>
        <v>184000000</v>
      </c>
    </row>
    <row r="179" spans="1:25" ht="15" customHeight="1" x14ac:dyDescent="0.3">
      <c r="A179" s="30">
        <v>176</v>
      </c>
      <c r="B179" s="31">
        <v>215</v>
      </c>
      <c r="C179" s="31" t="s">
        <v>27</v>
      </c>
      <c r="D179" s="32">
        <v>69.160399999999996</v>
      </c>
      <c r="E179" s="61">
        <f t="shared" si="24"/>
        <v>20.921021</v>
      </c>
      <c r="F179" s="61">
        <v>22.977499999999999</v>
      </c>
      <c r="G179" s="61">
        <f t="shared" si="25"/>
        <v>6.9506937499999992</v>
      </c>
      <c r="H179" s="61">
        <f t="shared" si="26"/>
        <v>92.137900000000002</v>
      </c>
      <c r="I179" s="61">
        <f t="shared" si="27"/>
        <v>27.871714749999999</v>
      </c>
      <c r="J179" s="61">
        <v>39.090800000000002</v>
      </c>
      <c r="K179" s="61">
        <f t="shared" si="28"/>
        <v>11.824967000000001</v>
      </c>
      <c r="L179" s="61">
        <f t="shared" si="29"/>
        <v>131.2287</v>
      </c>
      <c r="M179" s="61">
        <f t="shared" si="30"/>
        <v>39.696681750000003</v>
      </c>
      <c r="N179" s="32">
        <v>24.05</v>
      </c>
      <c r="O179" s="32">
        <f t="shared" si="31"/>
        <v>7.2751250000000001</v>
      </c>
      <c r="P179" s="60">
        <v>119926000</v>
      </c>
      <c r="Q179" s="60">
        <v>246431000</v>
      </c>
      <c r="R179" s="60">
        <f t="shared" si="32"/>
        <v>366357000</v>
      </c>
      <c r="S179" s="22">
        <v>24643000</v>
      </c>
      <c r="T179" s="22">
        <f t="shared" si="33"/>
        <v>391000000</v>
      </c>
      <c r="V179" s="42">
        <f t="shared" si="34"/>
        <v>224000000</v>
      </c>
      <c r="W179" s="42">
        <f t="shared" si="34"/>
        <v>213000000</v>
      </c>
      <c r="X179" s="42">
        <f t="shared" si="34"/>
        <v>198000000</v>
      </c>
      <c r="Y179" s="42">
        <f t="shared" si="23"/>
        <v>184000000</v>
      </c>
    </row>
    <row r="180" spans="1:25" ht="15" customHeight="1" x14ac:dyDescent="0.3">
      <c r="A180" s="30">
        <v>177</v>
      </c>
      <c r="B180" s="31">
        <v>216</v>
      </c>
      <c r="C180" s="31" t="s">
        <v>28</v>
      </c>
      <c r="D180" s="32">
        <v>45.592700000000001</v>
      </c>
      <c r="E180" s="61">
        <f t="shared" si="24"/>
        <v>13.79179175</v>
      </c>
      <c r="F180" s="61">
        <v>15.622199999999999</v>
      </c>
      <c r="G180" s="61">
        <f t="shared" si="25"/>
        <v>4.7257154999999997</v>
      </c>
      <c r="H180" s="61">
        <f t="shared" si="26"/>
        <v>61.2149</v>
      </c>
      <c r="I180" s="61">
        <f t="shared" si="27"/>
        <v>18.517507249999998</v>
      </c>
      <c r="J180" s="61">
        <v>25.7699</v>
      </c>
      <c r="K180" s="61">
        <f t="shared" si="28"/>
        <v>7.7953947499999998</v>
      </c>
      <c r="L180" s="61">
        <f t="shared" si="29"/>
        <v>86.984800000000007</v>
      </c>
      <c r="M180" s="61">
        <f t="shared" si="30"/>
        <v>26.312902000000001</v>
      </c>
      <c r="N180" s="32">
        <v>15.8545</v>
      </c>
      <c r="O180" s="32">
        <f t="shared" si="31"/>
        <v>4.7959862499999995</v>
      </c>
      <c r="P180" s="60">
        <v>82506000</v>
      </c>
      <c r="Q180" s="60">
        <v>169540000</v>
      </c>
      <c r="R180" s="60">
        <f t="shared" si="32"/>
        <v>252046000</v>
      </c>
      <c r="S180" s="22">
        <v>16954000</v>
      </c>
      <c r="T180" s="22">
        <f t="shared" si="33"/>
        <v>269000000</v>
      </c>
      <c r="V180" s="42">
        <f t="shared" si="34"/>
        <v>154000000</v>
      </c>
      <c r="W180" s="42">
        <f t="shared" si="34"/>
        <v>147000000</v>
      </c>
      <c r="X180" s="42">
        <f t="shared" si="34"/>
        <v>137000000</v>
      </c>
      <c r="Y180" s="42">
        <f t="shared" si="23"/>
        <v>127000000</v>
      </c>
    </row>
    <row r="181" spans="1:25" ht="15" customHeight="1" x14ac:dyDescent="0.3">
      <c r="A181" s="30">
        <v>178</v>
      </c>
      <c r="B181" s="31">
        <v>217</v>
      </c>
      <c r="C181" s="31" t="s">
        <v>29</v>
      </c>
      <c r="D181" s="32">
        <v>48.887599999999999</v>
      </c>
      <c r="E181" s="61">
        <f t="shared" si="24"/>
        <v>14.788499</v>
      </c>
      <c r="F181" s="61">
        <v>16.754100000000001</v>
      </c>
      <c r="G181" s="61">
        <f t="shared" si="25"/>
        <v>5.06811525</v>
      </c>
      <c r="H181" s="61">
        <f t="shared" si="26"/>
        <v>65.6417</v>
      </c>
      <c r="I181" s="61">
        <f t="shared" si="27"/>
        <v>19.85661425</v>
      </c>
      <c r="J181" s="61">
        <v>27.632300000000001</v>
      </c>
      <c r="K181" s="61">
        <f t="shared" si="28"/>
        <v>8.3587707499999997</v>
      </c>
      <c r="L181" s="61">
        <f t="shared" si="29"/>
        <v>93.274000000000001</v>
      </c>
      <c r="M181" s="61">
        <f t="shared" si="30"/>
        <v>28.215384999999998</v>
      </c>
      <c r="N181" s="32">
        <v>17.000299999999999</v>
      </c>
      <c r="O181" s="32">
        <f t="shared" si="31"/>
        <v>5.1425907499999992</v>
      </c>
      <c r="P181" s="60">
        <v>82506000</v>
      </c>
      <c r="Q181" s="60">
        <v>169540000</v>
      </c>
      <c r="R181" s="60">
        <f t="shared" si="32"/>
        <v>252046000</v>
      </c>
      <c r="S181" s="22">
        <v>16954000</v>
      </c>
      <c r="T181" s="22">
        <f t="shared" si="33"/>
        <v>269000000</v>
      </c>
      <c r="V181" s="42">
        <f t="shared" si="34"/>
        <v>154000000</v>
      </c>
      <c r="W181" s="42">
        <f t="shared" si="34"/>
        <v>147000000</v>
      </c>
      <c r="X181" s="42">
        <f t="shared" si="34"/>
        <v>137000000</v>
      </c>
      <c r="Y181" s="42">
        <f t="shared" si="23"/>
        <v>127000000</v>
      </c>
    </row>
    <row r="182" spans="1:25" ht="15" customHeight="1" x14ac:dyDescent="0.3">
      <c r="A182" s="30">
        <v>179</v>
      </c>
      <c r="B182" s="31">
        <v>218</v>
      </c>
      <c r="C182" s="31" t="s">
        <v>29</v>
      </c>
      <c r="D182" s="32">
        <v>48.887599999999999</v>
      </c>
      <c r="E182" s="61">
        <f t="shared" si="24"/>
        <v>14.788499</v>
      </c>
      <c r="F182" s="61">
        <v>16.754100000000001</v>
      </c>
      <c r="G182" s="61">
        <f t="shared" si="25"/>
        <v>5.06811525</v>
      </c>
      <c r="H182" s="61">
        <f t="shared" si="26"/>
        <v>65.6417</v>
      </c>
      <c r="I182" s="61">
        <f t="shared" si="27"/>
        <v>19.85661425</v>
      </c>
      <c r="J182" s="61">
        <v>27.632300000000001</v>
      </c>
      <c r="K182" s="61">
        <f t="shared" si="28"/>
        <v>8.3587707499999997</v>
      </c>
      <c r="L182" s="61">
        <f t="shared" si="29"/>
        <v>93.274000000000001</v>
      </c>
      <c r="M182" s="61">
        <f t="shared" si="30"/>
        <v>28.215384999999998</v>
      </c>
      <c r="N182" s="32">
        <v>17.000299999999999</v>
      </c>
      <c r="O182" s="32">
        <f t="shared" si="31"/>
        <v>5.1425907499999992</v>
      </c>
      <c r="P182" s="60">
        <v>82506000</v>
      </c>
      <c r="Q182" s="60">
        <v>169540000</v>
      </c>
      <c r="R182" s="60">
        <f t="shared" si="32"/>
        <v>252046000</v>
      </c>
      <c r="S182" s="22">
        <v>16954000</v>
      </c>
      <c r="T182" s="22">
        <f t="shared" si="33"/>
        <v>269000000</v>
      </c>
      <c r="V182" s="42">
        <f t="shared" si="34"/>
        <v>154000000</v>
      </c>
      <c r="W182" s="42">
        <f t="shared" si="34"/>
        <v>147000000</v>
      </c>
      <c r="X182" s="42">
        <f t="shared" si="34"/>
        <v>137000000</v>
      </c>
      <c r="Y182" s="42">
        <f t="shared" si="23"/>
        <v>127000000</v>
      </c>
    </row>
    <row r="183" spans="1:25" ht="15" customHeight="1" x14ac:dyDescent="0.3">
      <c r="A183" s="30">
        <v>180</v>
      </c>
      <c r="B183" s="31">
        <v>219</v>
      </c>
      <c r="C183" s="31" t="s">
        <v>28</v>
      </c>
      <c r="D183" s="32">
        <v>45.592700000000001</v>
      </c>
      <c r="E183" s="61">
        <f t="shared" si="24"/>
        <v>13.79179175</v>
      </c>
      <c r="F183" s="61">
        <v>15.622199999999999</v>
      </c>
      <c r="G183" s="61">
        <f t="shared" si="25"/>
        <v>4.7257154999999997</v>
      </c>
      <c r="H183" s="61">
        <f t="shared" si="26"/>
        <v>61.2149</v>
      </c>
      <c r="I183" s="61">
        <f t="shared" si="27"/>
        <v>18.517507249999998</v>
      </c>
      <c r="J183" s="61">
        <v>25.7699</v>
      </c>
      <c r="K183" s="61">
        <f t="shared" si="28"/>
        <v>7.7953947499999998</v>
      </c>
      <c r="L183" s="61">
        <f t="shared" si="29"/>
        <v>86.984800000000007</v>
      </c>
      <c r="M183" s="61">
        <f t="shared" si="30"/>
        <v>26.312902000000001</v>
      </c>
      <c r="N183" s="32">
        <v>15.8545</v>
      </c>
      <c r="O183" s="32">
        <f t="shared" si="31"/>
        <v>4.7959862499999995</v>
      </c>
      <c r="P183" s="60">
        <v>82506000</v>
      </c>
      <c r="Q183" s="60">
        <v>169540000</v>
      </c>
      <c r="R183" s="60">
        <f t="shared" si="32"/>
        <v>252046000</v>
      </c>
      <c r="S183" s="22">
        <v>16954000</v>
      </c>
      <c r="T183" s="22">
        <f t="shared" si="33"/>
        <v>269000000</v>
      </c>
      <c r="V183" s="42">
        <f t="shared" si="34"/>
        <v>154000000</v>
      </c>
      <c r="W183" s="42">
        <f t="shared" si="34"/>
        <v>147000000</v>
      </c>
      <c r="X183" s="42">
        <f t="shared" si="34"/>
        <v>137000000</v>
      </c>
      <c r="Y183" s="42">
        <f t="shared" si="23"/>
        <v>127000000</v>
      </c>
    </row>
    <row r="184" spans="1:25" ht="15" customHeight="1" x14ac:dyDescent="0.3">
      <c r="A184" s="30">
        <v>181</v>
      </c>
      <c r="B184" s="31">
        <v>220</v>
      </c>
      <c r="C184" s="31" t="s">
        <v>28</v>
      </c>
      <c r="D184" s="32">
        <v>45.592700000000001</v>
      </c>
      <c r="E184" s="61">
        <f t="shared" si="24"/>
        <v>13.79179175</v>
      </c>
      <c r="F184" s="61">
        <v>15.622199999999999</v>
      </c>
      <c r="G184" s="61">
        <f t="shared" si="25"/>
        <v>4.7257154999999997</v>
      </c>
      <c r="H184" s="61">
        <f t="shared" si="26"/>
        <v>61.2149</v>
      </c>
      <c r="I184" s="61">
        <f t="shared" si="27"/>
        <v>18.517507249999998</v>
      </c>
      <c r="J184" s="61">
        <v>25.7699</v>
      </c>
      <c r="K184" s="61">
        <f t="shared" si="28"/>
        <v>7.7953947499999998</v>
      </c>
      <c r="L184" s="61">
        <f t="shared" si="29"/>
        <v>86.984800000000007</v>
      </c>
      <c r="M184" s="61">
        <f t="shared" si="30"/>
        <v>26.312902000000001</v>
      </c>
      <c r="N184" s="32">
        <v>15.8545</v>
      </c>
      <c r="O184" s="32">
        <f t="shared" si="31"/>
        <v>4.7959862499999995</v>
      </c>
      <c r="P184" s="60">
        <v>82506000</v>
      </c>
      <c r="Q184" s="60">
        <v>169540000</v>
      </c>
      <c r="R184" s="60">
        <f t="shared" si="32"/>
        <v>252046000</v>
      </c>
      <c r="S184" s="22">
        <v>16954000</v>
      </c>
      <c r="T184" s="22">
        <f t="shared" si="33"/>
        <v>269000000</v>
      </c>
      <c r="V184" s="42">
        <f t="shared" si="34"/>
        <v>154000000</v>
      </c>
      <c r="W184" s="42">
        <f t="shared" si="34"/>
        <v>147000000</v>
      </c>
      <c r="X184" s="42">
        <f t="shared" si="34"/>
        <v>137000000</v>
      </c>
      <c r="Y184" s="42">
        <f t="shared" si="23"/>
        <v>127000000</v>
      </c>
    </row>
    <row r="185" spans="1:25" ht="15" customHeight="1" x14ac:dyDescent="0.3">
      <c r="A185" s="30">
        <v>182</v>
      </c>
      <c r="B185" s="31">
        <v>221</v>
      </c>
      <c r="C185" s="31" t="s">
        <v>29</v>
      </c>
      <c r="D185" s="32">
        <v>48.887599999999999</v>
      </c>
      <c r="E185" s="61">
        <f t="shared" si="24"/>
        <v>14.788499</v>
      </c>
      <c r="F185" s="61">
        <v>16.754100000000001</v>
      </c>
      <c r="G185" s="61">
        <f t="shared" si="25"/>
        <v>5.06811525</v>
      </c>
      <c r="H185" s="61">
        <f t="shared" si="26"/>
        <v>65.6417</v>
      </c>
      <c r="I185" s="61">
        <f t="shared" si="27"/>
        <v>19.85661425</v>
      </c>
      <c r="J185" s="61">
        <v>27.632300000000001</v>
      </c>
      <c r="K185" s="61">
        <f t="shared" si="28"/>
        <v>8.3587707499999997</v>
      </c>
      <c r="L185" s="61">
        <f t="shared" si="29"/>
        <v>93.274000000000001</v>
      </c>
      <c r="M185" s="61">
        <f t="shared" si="30"/>
        <v>28.215384999999998</v>
      </c>
      <c r="N185" s="32">
        <v>17.000299999999999</v>
      </c>
      <c r="O185" s="32">
        <f t="shared" si="31"/>
        <v>5.1425907499999992</v>
      </c>
      <c r="P185" s="60">
        <v>82506000</v>
      </c>
      <c r="Q185" s="60">
        <v>169540000</v>
      </c>
      <c r="R185" s="60">
        <f t="shared" si="32"/>
        <v>252046000</v>
      </c>
      <c r="S185" s="22">
        <v>16954000</v>
      </c>
      <c r="T185" s="22">
        <f t="shared" si="33"/>
        <v>269000000</v>
      </c>
      <c r="V185" s="42">
        <f t="shared" si="34"/>
        <v>154000000</v>
      </c>
      <c r="W185" s="42">
        <f t="shared" si="34"/>
        <v>147000000</v>
      </c>
      <c r="X185" s="42">
        <f t="shared" si="34"/>
        <v>137000000</v>
      </c>
      <c r="Y185" s="42">
        <f t="shared" si="23"/>
        <v>127000000</v>
      </c>
    </row>
    <row r="186" spans="1:25" ht="15" customHeight="1" x14ac:dyDescent="0.3">
      <c r="A186" s="30">
        <v>183</v>
      </c>
      <c r="B186" s="31">
        <v>222</v>
      </c>
      <c r="C186" s="31" t="s">
        <v>29</v>
      </c>
      <c r="D186" s="32">
        <v>48.887599999999999</v>
      </c>
      <c r="E186" s="61">
        <f t="shared" si="24"/>
        <v>14.788499</v>
      </c>
      <c r="F186" s="61">
        <v>16.754100000000001</v>
      </c>
      <c r="G186" s="61">
        <f t="shared" si="25"/>
        <v>5.06811525</v>
      </c>
      <c r="H186" s="61">
        <f t="shared" si="26"/>
        <v>65.6417</v>
      </c>
      <c r="I186" s="61">
        <f t="shared" si="27"/>
        <v>19.85661425</v>
      </c>
      <c r="J186" s="61">
        <v>27.632300000000001</v>
      </c>
      <c r="K186" s="61">
        <f t="shared" si="28"/>
        <v>8.3587707499999997</v>
      </c>
      <c r="L186" s="61">
        <f t="shared" si="29"/>
        <v>93.274000000000001</v>
      </c>
      <c r="M186" s="61">
        <f t="shared" si="30"/>
        <v>28.215384999999998</v>
      </c>
      <c r="N186" s="32">
        <v>17.000299999999999</v>
      </c>
      <c r="O186" s="32">
        <f t="shared" si="31"/>
        <v>5.1425907499999992</v>
      </c>
      <c r="P186" s="60">
        <v>82506000</v>
      </c>
      <c r="Q186" s="60">
        <v>169540000</v>
      </c>
      <c r="R186" s="60">
        <f t="shared" si="32"/>
        <v>252046000</v>
      </c>
      <c r="S186" s="22">
        <v>16954000</v>
      </c>
      <c r="T186" s="22">
        <f t="shared" si="33"/>
        <v>269000000</v>
      </c>
      <c r="V186" s="42">
        <f t="shared" si="34"/>
        <v>154000000</v>
      </c>
      <c r="W186" s="42">
        <f t="shared" si="34"/>
        <v>147000000</v>
      </c>
      <c r="X186" s="42">
        <f t="shared" si="34"/>
        <v>137000000</v>
      </c>
      <c r="Y186" s="42">
        <f t="shared" si="23"/>
        <v>127000000</v>
      </c>
    </row>
    <row r="187" spans="1:25" ht="15" customHeight="1" x14ac:dyDescent="0.3">
      <c r="A187" s="30">
        <v>184</v>
      </c>
      <c r="B187" s="31">
        <v>223</v>
      </c>
      <c r="C187" s="31" t="s">
        <v>28</v>
      </c>
      <c r="D187" s="32">
        <v>45.592700000000001</v>
      </c>
      <c r="E187" s="61">
        <f t="shared" si="24"/>
        <v>13.79179175</v>
      </c>
      <c r="F187" s="61">
        <v>15.622199999999999</v>
      </c>
      <c r="G187" s="61">
        <f t="shared" si="25"/>
        <v>4.7257154999999997</v>
      </c>
      <c r="H187" s="61">
        <f t="shared" si="26"/>
        <v>61.2149</v>
      </c>
      <c r="I187" s="61">
        <f t="shared" si="27"/>
        <v>18.517507249999998</v>
      </c>
      <c r="J187" s="61">
        <v>25.7699</v>
      </c>
      <c r="K187" s="61">
        <f t="shared" si="28"/>
        <v>7.7953947499999998</v>
      </c>
      <c r="L187" s="61">
        <f t="shared" si="29"/>
        <v>86.984800000000007</v>
      </c>
      <c r="M187" s="61">
        <f t="shared" si="30"/>
        <v>26.312902000000001</v>
      </c>
      <c r="N187" s="32">
        <v>15.8545</v>
      </c>
      <c r="O187" s="32">
        <f t="shared" si="31"/>
        <v>4.7959862499999995</v>
      </c>
      <c r="P187" s="60">
        <v>82506000</v>
      </c>
      <c r="Q187" s="60">
        <v>169540000</v>
      </c>
      <c r="R187" s="60">
        <f t="shared" si="32"/>
        <v>252046000</v>
      </c>
      <c r="S187" s="22">
        <v>16954000</v>
      </c>
      <c r="T187" s="22">
        <f t="shared" si="33"/>
        <v>269000000</v>
      </c>
      <c r="V187" s="42">
        <f t="shared" si="34"/>
        <v>154000000</v>
      </c>
      <c r="W187" s="42">
        <f t="shared" si="34"/>
        <v>147000000</v>
      </c>
      <c r="X187" s="42">
        <f t="shared" si="34"/>
        <v>137000000</v>
      </c>
      <c r="Y187" s="42">
        <f t="shared" si="23"/>
        <v>127000000</v>
      </c>
    </row>
    <row r="188" spans="1:25" ht="15" customHeight="1" x14ac:dyDescent="0.3">
      <c r="A188" s="30">
        <v>185</v>
      </c>
      <c r="B188" s="31">
        <v>224</v>
      </c>
      <c r="C188" s="31" t="s">
        <v>29</v>
      </c>
      <c r="D188" s="32">
        <v>48.887599999999999</v>
      </c>
      <c r="E188" s="61">
        <f t="shared" si="24"/>
        <v>14.788499</v>
      </c>
      <c r="F188" s="61">
        <v>16.754100000000001</v>
      </c>
      <c r="G188" s="61">
        <f t="shared" si="25"/>
        <v>5.06811525</v>
      </c>
      <c r="H188" s="61">
        <f t="shared" si="26"/>
        <v>65.6417</v>
      </c>
      <c r="I188" s="61">
        <f t="shared" si="27"/>
        <v>19.85661425</v>
      </c>
      <c r="J188" s="61">
        <v>27.632300000000001</v>
      </c>
      <c r="K188" s="61">
        <f t="shared" si="28"/>
        <v>8.3587707499999997</v>
      </c>
      <c r="L188" s="61">
        <f t="shared" si="29"/>
        <v>93.274000000000001</v>
      </c>
      <c r="M188" s="61">
        <f t="shared" si="30"/>
        <v>28.215384999999998</v>
      </c>
      <c r="N188" s="32">
        <v>17.000299999999999</v>
      </c>
      <c r="O188" s="32">
        <f t="shared" si="31"/>
        <v>5.1425907499999992</v>
      </c>
      <c r="P188" s="60">
        <v>82506000</v>
      </c>
      <c r="Q188" s="60">
        <v>169540000</v>
      </c>
      <c r="R188" s="60">
        <f t="shared" si="32"/>
        <v>252046000</v>
      </c>
      <c r="S188" s="22">
        <v>16954000</v>
      </c>
      <c r="T188" s="22">
        <f t="shared" si="33"/>
        <v>269000000</v>
      </c>
      <c r="V188" s="42">
        <f t="shared" si="34"/>
        <v>154000000</v>
      </c>
      <c r="W188" s="42">
        <f t="shared" si="34"/>
        <v>147000000</v>
      </c>
      <c r="X188" s="42">
        <f t="shared" si="34"/>
        <v>137000000</v>
      </c>
      <c r="Y188" s="42">
        <f t="shared" si="23"/>
        <v>127000000</v>
      </c>
    </row>
    <row r="189" spans="1:25" ht="15" customHeight="1" x14ac:dyDescent="0.3">
      <c r="A189" s="30">
        <v>186</v>
      </c>
      <c r="B189" s="31">
        <v>225</v>
      </c>
      <c r="C189" s="31" t="s">
        <v>28</v>
      </c>
      <c r="D189" s="32">
        <v>45.592700000000001</v>
      </c>
      <c r="E189" s="61">
        <f t="shared" si="24"/>
        <v>13.79179175</v>
      </c>
      <c r="F189" s="61">
        <v>15.622199999999999</v>
      </c>
      <c r="G189" s="61">
        <f t="shared" si="25"/>
        <v>4.7257154999999997</v>
      </c>
      <c r="H189" s="61">
        <f t="shared" si="26"/>
        <v>61.2149</v>
      </c>
      <c r="I189" s="61">
        <f t="shared" si="27"/>
        <v>18.517507249999998</v>
      </c>
      <c r="J189" s="61">
        <v>25.7699</v>
      </c>
      <c r="K189" s="61">
        <f t="shared" si="28"/>
        <v>7.7953947499999998</v>
      </c>
      <c r="L189" s="61">
        <f t="shared" si="29"/>
        <v>86.984800000000007</v>
      </c>
      <c r="M189" s="61">
        <f t="shared" si="30"/>
        <v>26.312902000000001</v>
      </c>
      <c r="N189" s="32">
        <v>15.8545</v>
      </c>
      <c r="O189" s="32">
        <f t="shared" si="31"/>
        <v>4.7959862499999995</v>
      </c>
      <c r="P189" s="60">
        <v>82506000</v>
      </c>
      <c r="Q189" s="60">
        <v>169540000</v>
      </c>
      <c r="R189" s="60">
        <f t="shared" si="32"/>
        <v>252046000</v>
      </c>
      <c r="S189" s="22">
        <v>16954000</v>
      </c>
      <c r="T189" s="22">
        <f t="shared" si="33"/>
        <v>269000000</v>
      </c>
      <c r="V189" s="42">
        <f t="shared" si="34"/>
        <v>154000000</v>
      </c>
      <c r="W189" s="42">
        <f t="shared" si="34"/>
        <v>147000000</v>
      </c>
      <c r="X189" s="42">
        <f t="shared" si="34"/>
        <v>137000000</v>
      </c>
      <c r="Y189" s="42">
        <f t="shared" si="23"/>
        <v>127000000</v>
      </c>
    </row>
    <row r="190" spans="1:25" ht="15" customHeight="1" x14ac:dyDescent="0.3">
      <c r="A190" s="30">
        <v>187</v>
      </c>
      <c r="B190" s="31">
        <v>226</v>
      </c>
      <c r="C190" s="31" t="s">
        <v>28</v>
      </c>
      <c r="D190" s="32">
        <v>45.592700000000001</v>
      </c>
      <c r="E190" s="61">
        <f t="shared" si="24"/>
        <v>13.79179175</v>
      </c>
      <c r="F190" s="61">
        <v>15.622199999999999</v>
      </c>
      <c r="G190" s="61">
        <f t="shared" si="25"/>
        <v>4.7257154999999997</v>
      </c>
      <c r="H190" s="61">
        <f t="shared" si="26"/>
        <v>61.2149</v>
      </c>
      <c r="I190" s="61">
        <f t="shared" si="27"/>
        <v>18.517507249999998</v>
      </c>
      <c r="J190" s="61">
        <v>25.7699</v>
      </c>
      <c r="K190" s="61">
        <f t="shared" si="28"/>
        <v>7.7953947499999998</v>
      </c>
      <c r="L190" s="61">
        <f t="shared" si="29"/>
        <v>86.984800000000007</v>
      </c>
      <c r="M190" s="61">
        <f t="shared" si="30"/>
        <v>26.312902000000001</v>
      </c>
      <c r="N190" s="32">
        <v>15.8545</v>
      </c>
      <c r="O190" s="32">
        <f t="shared" si="31"/>
        <v>4.7959862499999995</v>
      </c>
      <c r="P190" s="60">
        <v>82506000</v>
      </c>
      <c r="Q190" s="60">
        <v>169540000</v>
      </c>
      <c r="R190" s="60">
        <f t="shared" si="32"/>
        <v>252046000</v>
      </c>
      <c r="S190" s="22">
        <v>16954000</v>
      </c>
      <c r="T190" s="22">
        <f t="shared" si="33"/>
        <v>269000000</v>
      </c>
      <c r="V190" s="42">
        <f t="shared" si="34"/>
        <v>154000000</v>
      </c>
      <c r="W190" s="42">
        <f t="shared" si="34"/>
        <v>147000000</v>
      </c>
      <c r="X190" s="42">
        <f t="shared" si="34"/>
        <v>137000000</v>
      </c>
      <c r="Y190" s="42">
        <f t="shared" si="23"/>
        <v>127000000</v>
      </c>
    </row>
    <row r="191" spans="1:25" ht="15" customHeight="1" x14ac:dyDescent="0.3">
      <c r="A191" s="30">
        <v>188</v>
      </c>
      <c r="B191" s="31">
        <v>227</v>
      </c>
      <c r="C191" s="31" t="s">
        <v>29</v>
      </c>
      <c r="D191" s="32">
        <v>48.887599999999999</v>
      </c>
      <c r="E191" s="61">
        <f t="shared" si="24"/>
        <v>14.788499</v>
      </c>
      <c r="F191" s="61">
        <v>16.754100000000001</v>
      </c>
      <c r="G191" s="61">
        <f t="shared" si="25"/>
        <v>5.06811525</v>
      </c>
      <c r="H191" s="61">
        <f t="shared" si="26"/>
        <v>65.6417</v>
      </c>
      <c r="I191" s="61">
        <f t="shared" si="27"/>
        <v>19.85661425</v>
      </c>
      <c r="J191" s="61">
        <v>27.632300000000001</v>
      </c>
      <c r="K191" s="61">
        <f t="shared" si="28"/>
        <v>8.3587707499999997</v>
      </c>
      <c r="L191" s="61">
        <f t="shared" si="29"/>
        <v>93.274000000000001</v>
      </c>
      <c r="M191" s="61">
        <f t="shared" si="30"/>
        <v>28.215384999999998</v>
      </c>
      <c r="N191" s="32">
        <v>17.000299999999999</v>
      </c>
      <c r="O191" s="32">
        <f t="shared" si="31"/>
        <v>5.1425907499999992</v>
      </c>
      <c r="P191" s="60">
        <v>82506000</v>
      </c>
      <c r="Q191" s="60">
        <v>169540000</v>
      </c>
      <c r="R191" s="60">
        <f t="shared" si="32"/>
        <v>252046000</v>
      </c>
      <c r="S191" s="22">
        <v>16954000</v>
      </c>
      <c r="T191" s="22">
        <f t="shared" si="33"/>
        <v>269000000</v>
      </c>
      <c r="V191" s="42">
        <f t="shared" si="34"/>
        <v>154000000</v>
      </c>
      <c r="W191" s="42">
        <f t="shared" si="34"/>
        <v>147000000</v>
      </c>
      <c r="X191" s="42">
        <f t="shared" si="34"/>
        <v>137000000</v>
      </c>
      <c r="Y191" s="42">
        <f t="shared" si="23"/>
        <v>127000000</v>
      </c>
    </row>
    <row r="192" spans="1:25" ht="15" customHeight="1" x14ac:dyDescent="0.3">
      <c r="A192" s="30">
        <v>189</v>
      </c>
      <c r="B192" s="31">
        <v>228</v>
      </c>
      <c r="C192" s="31" t="s">
        <v>29</v>
      </c>
      <c r="D192" s="32">
        <v>48.887599999999999</v>
      </c>
      <c r="E192" s="61">
        <f t="shared" si="24"/>
        <v>14.788499</v>
      </c>
      <c r="F192" s="61">
        <v>16.754100000000001</v>
      </c>
      <c r="G192" s="61">
        <f t="shared" si="25"/>
        <v>5.06811525</v>
      </c>
      <c r="H192" s="61">
        <f t="shared" si="26"/>
        <v>65.6417</v>
      </c>
      <c r="I192" s="61">
        <f t="shared" si="27"/>
        <v>19.85661425</v>
      </c>
      <c r="J192" s="61">
        <v>27.632300000000001</v>
      </c>
      <c r="K192" s="61">
        <f t="shared" si="28"/>
        <v>8.3587707499999997</v>
      </c>
      <c r="L192" s="61">
        <f t="shared" si="29"/>
        <v>93.274000000000001</v>
      </c>
      <c r="M192" s="61">
        <f t="shared" si="30"/>
        <v>28.215384999999998</v>
      </c>
      <c r="N192" s="32">
        <v>17.000299999999999</v>
      </c>
      <c r="O192" s="32">
        <f t="shared" si="31"/>
        <v>5.1425907499999992</v>
      </c>
      <c r="P192" s="60">
        <v>82506000</v>
      </c>
      <c r="Q192" s="60">
        <v>169540000</v>
      </c>
      <c r="R192" s="60">
        <f t="shared" si="32"/>
        <v>252046000</v>
      </c>
      <c r="S192" s="22">
        <v>16954000</v>
      </c>
      <c r="T192" s="22">
        <f t="shared" si="33"/>
        <v>269000000</v>
      </c>
      <c r="V192" s="42">
        <f t="shared" si="34"/>
        <v>154000000</v>
      </c>
      <c r="W192" s="42">
        <f t="shared" si="34"/>
        <v>147000000</v>
      </c>
      <c r="X192" s="42">
        <f t="shared" si="34"/>
        <v>137000000</v>
      </c>
      <c r="Y192" s="42">
        <f t="shared" si="23"/>
        <v>127000000</v>
      </c>
    </row>
    <row r="193" spans="1:25" ht="15" customHeight="1" x14ac:dyDescent="0.3">
      <c r="A193" s="30">
        <v>190</v>
      </c>
      <c r="B193" s="31">
        <v>229</v>
      </c>
      <c r="C193" s="31" t="s">
        <v>28</v>
      </c>
      <c r="D193" s="32">
        <v>45.592700000000001</v>
      </c>
      <c r="E193" s="61">
        <f t="shared" si="24"/>
        <v>13.79179175</v>
      </c>
      <c r="F193" s="61">
        <v>15.622199999999999</v>
      </c>
      <c r="G193" s="61">
        <f t="shared" si="25"/>
        <v>4.7257154999999997</v>
      </c>
      <c r="H193" s="61">
        <f t="shared" si="26"/>
        <v>61.2149</v>
      </c>
      <c r="I193" s="61">
        <f t="shared" si="27"/>
        <v>18.517507249999998</v>
      </c>
      <c r="J193" s="61">
        <v>25.7699</v>
      </c>
      <c r="K193" s="61">
        <f t="shared" si="28"/>
        <v>7.7953947499999998</v>
      </c>
      <c r="L193" s="61">
        <f t="shared" si="29"/>
        <v>86.984800000000007</v>
      </c>
      <c r="M193" s="61">
        <f t="shared" si="30"/>
        <v>26.312902000000001</v>
      </c>
      <c r="N193" s="32">
        <v>15.8545</v>
      </c>
      <c r="O193" s="32">
        <f t="shared" si="31"/>
        <v>4.7959862499999995</v>
      </c>
      <c r="P193" s="60">
        <v>82506000</v>
      </c>
      <c r="Q193" s="60">
        <v>169540000</v>
      </c>
      <c r="R193" s="60">
        <f t="shared" si="32"/>
        <v>252046000</v>
      </c>
      <c r="S193" s="22">
        <v>16954000</v>
      </c>
      <c r="T193" s="22">
        <f t="shared" si="33"/>
        <v>269000000</v>
      </c>
      <c r="V193" s="42">
        <f t="shared" si="34"/>
        <v>154000000</v>
      </c>
      <c r="W193" s="42">
        <f t="shared" si="34"/>
        <v>147000000</v>
      </c>
      <c r="X193" s="42">
        <f t="shared" si="34"/>
        <v>137000000</v>
      </c>
      <c r="Y193" s="42">
        <f t="shared" si="23"/>
        <v>127000000</v>
      </c>
    </row>
    <row r="194" spans="1:25" ht="15" customHeight="1" x14ac:dyDescent="0.3">
      <c r="A194" s="30">
        <v>191</v>
      </c>
      <c r="B194" s="31">
        <v>230</v>
      </c>
      <c r="C194" s="31" t="s">
        <v>26</v>
      </c>
      <c r="D194" s="32">
        <v>54.398400000000002</v>
      </c>
      <c r="E194" s="61">
        <f t="shared" si="24"/>
        <v>16.455515999999999</v>
      </c>
      <c r="F194" s="61">
        <v>18.799199999999999</v>
      </c>
      <c r="G194" s="61">
        <f t="shared" si="25"/>
        <v>5.6867579999999993</v>
      </c>
      <c r="H194" s="61">
        <f t="shared" si="26"/>
        <v>73.197599999999994</v>
      </c>
      <c r="I194" s="61">
        <f t="shared" si="27"/>
        <v>22.142273999999997</v>
      </c>
      <c r="J194" s="61">
        <v>30.7471</v>
      </c>
      <c r="K194" s="61">
        <f t="shared" si="28"/>
        <v>9.3009977500000005</v>
      </c>
      <c r="L194" s="61">
        <f t="shared" si="29"/>
        <v>103.9447</v>
      </c>
      <c r="M194" s="61">
        <f t="shared" si="30"/>
        <v>31.443271749999997</v>
      </c>
      <c r="N194" s="32">
        <v>18.916599999999999</v>
      </c>
      <c r="O194" s="32">
        <f t="shared" si="31"/>
        <v>5.7222714999999997</v>
      </c>
      <c r="P194" s="60">
        <v>93241000</v>
      </c>
      <c r="Q194" s="60">
        <v>191599000</v>
      </c>
      <c r="R194" s="60">
        <f t="shared" si="32"/>
        <v>284840000</v>
      </c>
      <c r="S194" s="22">
        <v>19160000</v>
      </c>
      <c r="T194" s="22">
        <f t="shared" si="33"/>
        <v>304000000</v>
      </c>
      <c r="V194" s="42">
        <f t="shared" si="34"/>
        <v>174000000</v>
      </c>
      <c r="W194" s="42">
        <f t="shared" si="34"/>
        <v>166000000</v>
      </c>
      <c r="X194" s="42">
        <f t="shared" si="34"/>
        <v>154000000</v>
      </c>
      <c r="Y194" s="42">
        <f t="shared" si="23"/>
        <v>143000000</v>
      </c>
    </row>
    <row r="195" spans="1:25" ht="15" customHeight="1" x14ac:dyDescent="0.3">
      <c r="A195" s="30">
        <v>192</v>
      </c>
      <c r="B195" s="31">
        <v>231</v>
      </c>
      <c r="C195" s="31" t="s">
        <v>26</v>
      </c>
      <c r="D195" s="32">
        <v>54.398400000000002</v>
      </c>
      <c r="E195" s="61">
        <f t="shared" si="24"/>
        <v>16.455515999999999</v>
      </c>
      <c r="F195" s="61">
        <v>18.799199999999999</v>
      </c>
      <c r="G195" s="61">
        <f t="shared" si="25"/>
        <v>5.6867579999999993</v>
      </c>
      <c r="H195" s="61">
        <f t="shared" si="26"/>
        <v>73.197599999999994</v>
      </c>
      <c r="I195" s="61">
        <f t="shared" si="27"/>
        <v>22.142273999999997</v>
      </c>
      <c r="J195" s="61">
        <v>30.7471</v>
      </c>
      <c r="K195" s="61">
        <f t="shared" si="28"/>
        <v>9.3009977500000005</v>
      </c>
      <c r="L195" s="61">
        <f t="shared" si="29"/>
        <v>103.9447</v>
      </c>
      <c r="M195" s="61">
        <f t="shared" si="30"/>
        <v>31.443271749999997</v>
      </c>
      <c r="N195" s="32">
        <v>18.916599999999999</v>
      </c>
      <c r="O195" s="32">
        <f t="shared" si="31"/>
        <v>5.7222714999999997</v>
      </c>
      <c r="P195" s="60">
        <v>93241000</v>
      </c>
      <c r="Q195" s="60">
        <v>191599000</v>
      </c>
      <c r="R195" s="60">
        <f t="shared" si="32"/>
        <v>284840000</v>
      </c>
      <c r="S195" s="22">
        <v>19160000</v>
      </c>
      <c r="T195" s="22">
        <f t="shared" si="33"/>
        <v>304000000</v>
      </c>
      <c r="V195" s="42">
        <f t="shared" si="34"/>
        <v>174000000</v>
      </c>
      <c r="W195" s="42">
        <f t="shared" si="34"/>
        <v>166000000</v>
      </c>
      <c r="X195" s="42">
        <f t="shared" si="34"/>
        <v>154000000</v>
      </c>
      <c r="Y195" s="42">
        <f t="shared" si="23"/>
        <v>143000000</v>
      </c>
    </row>
    <row r="196" spans="1:25" ht="15" customHeight="1" x14ac:dyDescent="0.3">
      <c r="A196" s="30">
        <v>193</v>
      </c>
      <c r="B196" s="31">
        <v>232</v>
      </c>
      <c r="C196" s="31" t="s">
        <v>26</v>
      </c>
      <c r="D196" s="32">
        <v>54.398400000000002</v>
      </c>
      <c r="E196" s="61">
        <f t="shared" si="24"/>
        <v>16.455515999999999</v>
      </c>
      <c r="F196" s="61">
        <v>18.799199999999999</v>
      </c>
      <c r="G196" s="61">
        <f t="shared" si="25"/>
        <v>5.6867579999999993</v>
      </c>
      <c r="H196" s="61">
        <f t="shared" si="26"/>
        <v>73.197599999999994</v>
      </c>
      <c r="I196" s="61">
        <f t="shared" si="27"/>
        <v>22.142273999999997</v>
      </c>
      <c r="J196" s="61">
        <v>30.7471</v>
      </c>
      <c r="K196" s="61">
        <f t="shared" si="28"/>
        <v>9.3009977500000005</v>
      </c>
      <c r="L196" s="61">
        <f t="shared" si="29"/>
        <v>103.9447</v>
      </c>
      <c r="M196" s="61">
        <f t="shared" si="30"/>
        <v>31.443271749999997</v>
      </c>
      <c r="N196" s="32">
        <v>18.916599999999999</v>
      </c>
      <c r="O196" s="32">
        <f t="shared" si="31"/>
        <v>5.7222714999999997</v>
      </c>
      <c r="P196" s="60">
        <v>93241000</v>
      </c>
      <c r="Q196" s="60">
        <v>191599000</v>
      </c>
      <c r="R196" s="60">
        <f t="shared" si="32"/>
        <v>284840000</v>
      </c>
      <c r="S196" s="22">
        <v>19160000</v>
      </c>
      <c r="T196" s="22">
        <f t="shared" si="33"/>
        <v>304000000</v>
      </c>
      <c r="V196" s="42">
        <f t="shared" si="34"/>
        <v>174000000</v>
      </c>
      <c r="W196" s="42">
        <f t="shared" si="34"/>
        <v>166000000</v>
      </c>
      <c r="X196" s="42">
        <f t="shared" si="34"/>
        <v>154000000</v>
      </c>
      <c r="Y196" s="42">
        <f t="shared" si="34"/>
        <v>143000000</v>
      </c>
    </row>
    <row r="197" spans="1:25" ht="15" customHeight="1" x14ac:dyDescent="0.3">
      <c r="A197" s="30">
        <v>194</v>
      </c>
      <c r="B197" s="31">
        <v>233</v>
      </c>
      <c r="C197" s="31" t="s">
        <v>26</v>
      </c>
      <c r="D197" s="32">
        <v>54.398400000000002</v>
      </c>
      <c r="E197" s="61">
        <f t="shared" ref="E197:E260" si="35">D197*0.3025</f>
        <v>16.455515999999999</v>
      </c>
      <c r="F197" s="61">
        <v>18.799199999999999</v>
      </c>
      <c r="G197" s="61">
        <f t="shared" ref="G197:G260" si="36">F197*0.3025</f>
        <v>5.6867579999999993</v>
      </c>
      <c r="H197" s="61">
        <f t="shared" ref="H197:H260" si="37">D197+F197</f>
        <v>73.197599999999994</v>
      </c>
      <c r="I197" s="61">
        <f t="shared" ref="I197:I260" si="38">H197*0.3025</f>
        <v>22.142273999999997</v>
      </c>
      <c r="J197" s="61">
        <v>30.7471</v>
      </c>
      <c r="K197" s="61">
        <f t="shared" ref="K197:K260" si="39">J197*0.3025</f>
        <v>9.3009977500000005</v>
      </c>
      <c r="L197" s="61">
        <f t="shared" ref="L197:L260" si="40">H197+J197</f>
        <v>103.9447</v>
      </c>
      <c r="M197" s="61">
        <f t="shared" ref="M197:M260" si="41">L197*0.3025</f>
        <v>31.443271749999997</v>
      </c>
      <c r="N197" s="32">
        <v>18.916599999999999</v>
      </c>
      <c r="O197" s="32">
        <f t="shared" ref="O197:O260" si="42">N197*0.3025</f>
        <v>5.7222714999999997</v>
      </c>
      <c r="P197" s="60">
        <v>93241000</v>
      </c>
      <c r="Q197" s="60">
        <v>191599000</v>
      </c>
      <c r="R197" s="60">
        <f t="shared" ref="R197:R260" si="43">P197+Q197</f>
        <v>284840000</v>
      </c>
      <c r="S197" s="22">
        <v>19160000</v>
      </c>
      <c r="T197" s="22">
        <f t="shared" ref="T197:T260" si="44">R197+S197</f>
        <v>304000000</v>
      </c>
      <c r="V197" s="42">
        <f t="shared" ref="V197:Y260" si="45">ROUNDUP($R197*V$2,-6)</f>
        <v>174000000</v>
      </c>
      <c r="W197" s="42">
        <f t="shared" si="45"/>
        <v>166000000</v>
      </c>
      <c r="X197" s="42">
        <f t="shared" si="45"/>
        <v>154000000</v>
      </c>
      <c r="Y197" s="42">
        <f t="shared" si="45"/>
        <v>143000000</v>
      </c>
    </row>
    <row r="198" spans="1:25" ht="15" customHeight="1" x14ac:dyDescent="0.3">
      <c r="A198" s="30">
        <v>195</v>
      </c>
      <c r="B198" s="31">
        <v>234</v>
      </c>
      <c r="C198" s="31" t="s">
        <v>26</v>
      </c>
      <c r="D198" s="32">
        <v>54.398400000000002</v>
      </c>
      <c r="E198" s="61">
        <f t="shared" si="35"/>
        <v>16.455515999999999</v>
      </c>
      <c r="F198" s="61">
        <v>18.799199999999999</v>
      </c>
      <c r="G198" s="61">
        <f t="shared" si="36"/>
        <v>5.6867579999999993</v>
      </c>
      <c r="H198" s="61">
        <f t="shared" si="37"/>
        <v>73.197599999999994</v>
      </c>
      <c r="I198" s="61">
        <f t="shared" si="38"/>
        <v>22.142273999999997</v>
      </c>
      <c r="J198" s="61">
        <v>30.7471</v>
      </c>
      <c r="K198" s="61">
        <f t="shared" si="39"/>
        <v>9.3009977500000005</v>
      </c>
      <c r="L198" s="61">
        <f t="shared" si="40"/>
        <v>103.9447</v>
      </c>
      <c r="M198" s="61">
        <f t="shared" si="41"/>
        <v>31.443271749999997</v>
      </c>
      <c r="N198" s="32">
        <v>18.916599999999999</v>
      </c>
      <c r="O198" s="32">
        <f t="shared" si="42"/>
        <v>5.7222714999999997</v>
      </c>
      <c r="P198" s="60">
        <v>93241000</v>
      </c>
      <c r="Q198" s="60">
        <v>191599000</v>
      </c>
      <c r="R198" s="60">
        <f t="shared" si="43"/>
        <v>284840000</v>
      </c>
      <c r="S198" s="22">
        <v>19160000</v>
      </c>
      <c r="T198" s="22">
        <f t="shared" si="44"/>
        <v>304000000</v>
      </c>
      <c r="V198" s="42">
        <f t="shared" si="45"/>
        <v>174000000</v>
      </c>
      <c r="W198" s="42">
        <f t="shared" si="45"/>
        <v>166000000</v>
      </c>
      <c r="X198" s="42">
        <f t="shared" si="45"/>
        <v>154000000</v>
      </c>
      <c r="Y198" s="42">
        <f t="shared" si="45"/>
        <v>143000000</v>
      </c>
    </row>
    <row r="199" spans="1:25" ht="15" customHeight="1" x14ac:dyDescent="0.3">
      <c r="A199" s="30">
        <v>196</v>
      </c>
      <c r="B199" s="31">
        <v>235</v>
      </c>
      <c r="C199" s="31" t="s">
        <v>26</v>
      </c>
      <c r="D199" s="32">
        <v>54.398400000000002</v>
      </c>
      <c r="E199" s="61">
        <f t="shared" si="35"/>
        <v>16.455515999999999</v>
      </c>
      <c r="F199" s="61">
        <v>18.799199999999999</v>
      </c>
      <c r="G199" s="61">
        <f t="shared" si="36"/>
        <v>5.6867579999999993</v>
      </c>
      <c r="H199" s="61">
        <f t="shared" si="37"/>
        <v>73.197599999999994</v>
      </c>
      <c r="I199" s="61">
        <f t="shared" si="38"/>
        <v>22.142273999999997</v>
      </c>
      <c r="J199" s="61">
        <v>30.7471</v>
      </c>
      <c r="K199" s="61">
        <f t="shared" si="39"/>
        <v>9.3009977500000005</v>
      </c>
      <c r="L199" s="61">
        <f t="shared" si="40"/>
        <v>103.9447</v>
      </c>
      <c r="M199" s="61">
        <f t="shared" si="41"/>
        <v>31.443271749999997</v>
      </c>
      <c r="N199" s="32">
        <v>18.916599999999999</v>
      </c>
      <c r="O199" s="32">
        <f t="shared" si="42"/>
        <v>5.7222714999999997</v>
      </c>
      <c r="P199" s="60">
        <v>93241000</v>
      </c>
      <c r="Q199" s="60">
        <v>191599000</v>
      </c>
      <c r="R199" s="60">
        <f t="shared" si="43"/>
        <v>284840000</v>
      </c>
      <c r="S199" s="22">
        <v>19160000</v>
      </c>
      <c r="T199" s="22">
        <f t="shared" si="44"/>
        <v>304000000</v>
      </c>
      <c r="V199" s="42">
        <f t="shared" si="45"/>
        <v>174000000</v>
      </c>
      <c r="W199" s="42">
        <f t="shared" si="45"/>
        <v>166000000</v>
      </c>
      <c r="X199" s="42">
        <f t="shared" si="45"/>
        <v>154000000</v>
      </c>
      <c r="Y199" s="42">
        <f t="shared" si="45"/>
        <v>143000000</v>
      </c>
    </row>
    <row r="200" spans="1:25" ht="15" customHeight="1" x14ac:dyDescent="0.3">
      <c r="A200" s="30">
        <v>197</v>
      </c>
      <c r="B200" s="31">
        <v>236</v>
      </c>
      <c r="C200" s="31" t="s">
        <v>26</v>
      </c>
      <c r="D200" s="32">
        <v>54.398400000000002</v>
      </c>
      <c r="E200" s="61">
        <f t="shared" si="35"/>
        <v>16.455515999999999</v>
      </c>
      <c r="F200" s="61">
        <v>18.799199999999999</v>
      </c>
      <c r="G200" s="61">
        <f t="shared" si="36"/>
        <v>5.6867579999999993</v>
      </c>
      <c r="H200" s="61">
        <f t="shared" si="37"/>
        <v>73.197599999999994</v>
      </c>
      <c r="I200" s="61">
        <f t="shared" si="38"/>
        <v>22.142273999999997</v>
      </c>
      <c r="J200" s="61">
        <v>30.7471</v>
      </c>
      <c r="K200" s="61">
        <f t="shared" si="39"/>
        <v>9.3009977500000005</v>
      </c>
      <c r="L200" s="61">
        <f t="shared" si="40"/>
        <v>103.9447</v>
      </c>
      <c r="M200" s="61">
        <f t="shared" si="41"/>
        <v>31.443271749999997</v>
      </c>
      <c r="N200" s="32">
        <v>18.916599999999999</v>
      </c>
      <c r="O200" s="32">
        <f t="shared" si="42"/>
        <v>5.7222714999999997</v>
      </c>
      <c r="P200" s="60">
        <v>93241000</v>
      </c>
      <c r="Q200" s="60">
        <v>191599000</v>
      </c>
      <c r="R200" s="60">
        <f t="shared" si="43"/>
        <v>284840000</v>
      </c>
      <c r="S200" s="22">
        <v>19160000</v>
      </c>
      <c r="T200" s="22">
        <f t="shared" si="44"/>
        <v>304000000</v>
      </c>
      <c r="V200" s="42">
        <f t="shared" si="45"/>
        <v>174000000</v>
      </c>
      <c r="W200" s="42">
        <f t="shared" si="45"/>
        <v>166000000</v>
      </c>
      <c r="X200" s="42">
        <f t="shared" si="45"/>
        <v>154000000</v>
      </c>
      <c r="Y200" s="42">
        <f t="shared" si="45"/>
        <v>143000000</v>
      </c>
    </row>
    <row r="201" spans="1:25" ht="15" customHeight="1" x14ac:dyDescent="0.3">
      <c r="A201" s="30">
        <v>198</v>
      </c>
      <c r="B201" s="31">
        <v>237</v>
      </c>
      <c r="C201" s="31" t="s">
        <v>27</v>
      </c>
      <c r="D201" s="32">
        <v>69.160399999999996</v>
      </c>
      <c r="E201" s="61">
        <f t="shared" si="35"/>
        <v>20.921021</v>
      </c>
      <c r="F201" s="61">
        <v>22.977499999999999</v>
      </c>
      <c r="G201" s="61">
        <f t="shared" si="36"/>
        <v>6.9506937499999992</v>
      </c>
      <c r="H201" s="61">
        <f t="shared" si="37"/>
        <v>92.137900000000002</v>
      </c>
      <c r="I201" s="61">
        <f t="shared" si="38"/>
        <v>27.871714749999999</v>
      </c>
      <c r="J201" s="61">
        <v>39.090800000000002</v>
      </c>
      <c r="K201" s="61">
        <f t="shared" si="39"/>
        <v>11.824967000000001</v>
      </c>
      <c r="L201" s="61">
        <f t="shared" si="40"/>
        <v>131.2287</v>
      </c>
      <c r="M201" s="61">
        <f t="shared" si="41"/>
        <v>39.696681750000003</v>
      </c>
      <c r="N201" s="32">
        <v>24.05</v>
      </c>
      <c r="O201" s="32">
        <f t="shared" si="42"/>
        <v>7.2751250000000001</v>
      </c>
      <c r="P201" s="60">
        <v>117472000</v>
      </c>
      <c r="Q201" s="60">
        <v>241389000</v>
      </c>
      <c r="R201" s="60">
        <f t="shared" si="43"/>
        <v>358861000</v>
      </c>
      <c r="S201" s="22">
        <v>24139000</v>
      </c>
      <c r="T201" s="22">
        <f t="shared" si="44"/>
        <v>383000000</v>
      </c>
      <c r="V201" s="42">
        <f t="shared" si="45"/>
        <v>219000000</v>
      </c>
      <c r="W201" s="42">
        <f t="shared" si="45"/>
        <v>209000000</v>
      </c>
      <c r="X201" s="42">
        <f t="shared" si="45"/>
        <v>194000000</v>
      </c>
      <c r="Y201" s="42">
        <f t="shared" si="45"/>
        <v>180000000</v>
      </c>
    </row>
    <row r="202" spans="1:25" ht="15" customHeight="1" x14ac:dyDescent="0.3">
      <c r="A202" s="30">
        <v>199</v>
      </c>
      <c r="B202" s="31">
        <v>238</v>
      </c>
      <c r="C202" s="31" t="s">
        <v>30</v>
      </c>
      <c r="D202" s="32">
        <v>55.530200000000001</v>
      </c>
      <c r="E202" s="61">
        <f t="shared" si="35"/>
        <v>16.7978855</v>
      </c>
      <c r="F202" s="61">
        <v>19.1568</v>
      </c>
      <c r="G202" s="61">
        <f t="shared" si="36"/>
        <v>5.7949320000000002</v>
      </c>
      <c r="H202" s="61">
        <f t="shared" si="37"/>
        <v>74.686999999999998</v>
      </c>
      <c r="I202" s="61">
        <f t="shared" si="38"/>
        <v>22.592817499999999</v>
      </c>
      <c r="J202" s="61">
        <v>31.386699999999998</v>
      </c>
      <c r="K202" s="61">
        <f t="shared" si="39"/>
        <v>9.4944767499999987</v>
      </c>
      <c r="L202" s="61">
        <f t="shared" si="40"/>
        <v>106.0737</v>
      </c>
      <c r="M202" s="61">
        <f t="shared" si="41"/>
        <v>32.087294249999999</v>
      </c>
      <c r="N202" s="32">
        <v>19.310199999999998</v>
      </c>
      <c r="O202" s="32">
        <f t="shared" si="42"/>
        <v>5.8413354999999996</v>
      </c>
      <c r="P202" s="60">
        <v>94468000</v>
      </c>
      <c r="Q202" s="60">
        <v>194120000</v>
      </c>
      <c r="R202" s="60">
        <f t="shared" si="43"/>
        <v>288588000</v>
      </c>
      <c r="S202" s="22">
        <v>19412000</v>
      </c>
      <c r="T202" s="22">
        <f t="shared" si="44"/>
        <v>308000000</v>
      </c>
      <c r="V202" s="42">
        <f t="shared" si="45"/>
        <v>177000000</v>
      </c>
      <c r="W202" s="42">
        <f t="shared" si="45"/>
        <v>168000000</v>
      </c>
      <c r="X202" s="42">
        <f t="shared" si="45"/>
        <v>156000000</v>
      </c>
      <c r="Y202" s="42">
        <f t="shared" si="45"/>
        <v>145000000</v>
      </c>
    </row>
    <row r="203" spans="1:25" ht="15" customHeight="1" x14ac:dyDescent="0.3">
      <c r="A203" s="30">
        <v>200</v>
      </c>
      <c r="B203" s="31">
        <v>239</v>
      </c>
      <c r="C203" s="31" t="s">
        <v>30</v>
      </c>
      <c r="D203" s="32">
        <v>55.530200000000001</v>
      </c>
      <c r="E203" s="61">
        <f t="shared" si="35"/>
        <v>16.7978855</v>
      </c>
      <c r="F203" s="61">
        <v>19.1568</v>
      </c>
      <c r="G203" s="61">
        <f t="shared" si="36"/>
        <v>5.7949320000000002</v>
      </c>
      <c r="H203" s="61">
        <f t="shared" si="37"/>
        <v>74.686999999999998</v>
      </c>
      <c r="I203" s="61">
        <f t="shared" si="38"/>
        <v>22.592817499999999</v>
      </c>
      <c r="J203" s="61">
        <v>31.386699999999998</v>
      </c>
      <c r="K203" s="61">
        <f t="shared" si="39"/>
        <v>9.4944767499999987</v>
      </c>
      <c r="L203" s="61">
        <f t="shared" si="40"/>
        <v>106.0737</v>
      </c>
      <c r="M203" s="61">
        <f t="shared" si="41"/>
        <v>32.087294249999999</v>
      </c>
      <c r="N203" s="32">
        <v>19.310199999999998</v>
      </c>
      <c r="O203" s="32">
        <f t="shared" si="42"/>
        <v>5.8413354999999996</v>
      </c>
      <c r="P203" s="60">
        <v>94468000</v>
      </c>
      <c r="Q203" s="60">
        <v>194120000</v>
      </c>
      <c r="R203" s="60">
        <f t="shared" si="43"/>
        <v>288588000</v>
      </c>
      <c r="S203" s="22">
        <v>19412000</v>
      </c>
      <c r="T203" s="22">
        <f t="shared" si="44"/>
        <v>308000000</v>
      </c>
      <c r="V203" s="42">
        <f t="shared" si="45"/>
        <v>177000000</v>
      </c>
      <c r="W203" s="42">
        <f t="shared" si="45"/>
        <v>168000000</v>
      </c>
      <c r="X203" s="42">
        <f t="shared" si="45"/>
        <v>156000000</v>
      </c>
      <c r="Y203" s="42">
        <f t="shared" si="45"/>
        <v>145000000</v>
      </c>
    </row>
    <row r="204" spans="1:25" ht="15" customHeight="1" x14ac:dyDescent="0.3">
      <c r="A204" s="30">
        <v>201</v>
      </c>
      <c r="B204" s="31">
        <v>241</v>
      </c>
      <c r="C204" s="31" t="s">
        <v>30</v>
      </c>
      <c r="D204" s="32">
        <v>55.530200000000001</v>
      </c>
      <c r="E204" s="61">
        <f t="shared" si="35"/>
        <v>16.7978855</v>
      </c>
      <c r="F204" s="61">
        <v>19.1568</v>
      </c>
      <c r="G204" s="61">
        <f t="shared" si="36"/>
        <v>5.7949320000000002</v>
      </c>
      <c r="H204" s="61">
        <f t="shared" si="37"/>
        <v>74.686999999999998</v>
      </c>
      <c r="I204" s="61">
        <f t="shared" si="38"/>
        <v>22.592817499999999</v>
      </c>
      <c r="J204" s="61">
        <v>31.386699999999998</v>
      </c>
      <c r="K204" s="61">
        <f t="shared" si="39"/>
        <v>9.4944767499999987</v>
      </c>
      <c r="L204" s="61">
        <f t="shared" si="40"/>
        <v>106.0737</v>
      </c>
      <c r="M204" s="61">
        <f t="shared" si="41"/>
        <v>32.087294249999999</v>
      </c>
      <c r="N204" s="32">
        <v>19.310199999999998</v>
      </c>
      <c r="O204" s="32">
        <f t="shared" si="42"/>
        <v>5.8413354999999996</v>
      </c>
      <c r="P204" s="60">
        <v>94468000</v>
      </c>
      <c r="Q204" s="60">
        <v>194120000</v>
      </c>
      <c r="R204" s="60">
        <f t="shared" si="43"/>
        <v>288588000</v>
      </c>
      <c r="S204" s="22">
        <v>19412000</v>
      </c>
      <c r="T204" s="22">
        <f t="shared" si="44"/>
        <v>308000000</v>
      </c>
      <c r="V204" s="42">
        <f t="shared" si="45"/>
        <v>177000000</v>
      </c>
      <c r="W204" s="42">
        <f t="shared" si="45"/>
        <v>168000000</v>
      </c>
      <c r="X204" s="42">
        <f t="shared" si="45"/>
        <v>156000000</v>
      </c>
      <c r="Y204" s="42">
        <f t="shared" si="45"/>
        <v>145000000</v>
      </c>
    </row>
    <row r="205" spans="1:25" ht="15" customHeight="1" x14ac:dyDescent="0.3">
      <c r="A205" s="30">
        <v>202</v>
      </c>
      <c r="B205" s="31">
        <v>242</v>
      </c>
      <c r="C205" s="31" t="s">
        <v>27</v>
      </c>
      <c r="D205" s="32">
        <v>69.160399999999996</v>
      </c>
      <c r="E205" s="61">
        <f t="shared" si="35"/>
        <v>20.921021</v>
      </c>
      <c r="F205" s="61">
        <v>22.977499999999999</v>
      </c>
      <c r="G205" s="61">
        <f t="shared" si="36"/>
        <v>6.9506937499999992</v>
      </c>
      <c r="H205" s="61">
        <f t="shared" si="37"/>
        <v>92.137900000000002</v>
      </c>
      <c r="I205" s="61">
        <f t="shared" si="38"/>
        <v>27.871714749999999</v>
      </c>
      <c r="J205" s="61">
        <v>39.090800000000002</v>
      </c>
      <c r="K205" s="61">
        <f t="shared" si="39"/>
        <v>11.824967000000001</v>
      </c>
      <c r="L205" s="61">
        <f t="shared" si="40"/>
        <v>131.2287</v>
      </c>
      <c r="M205" s="61">
        <f t="shared" si="41"/>
        <v>39.696681750000003</v>
      </c>
      <c r="N205" s="32">
        <v>24.05</v>
      </c>
      <c r="O205" s="32">
        <f t="shared" si="42"/>
        <v>7.2751250000000001</v>
      </c>
      <c r="P205" s="60">
        <v>119926000</v>
      </c>
      <c r="Q205" s="60">
        <v>246431000</v>
      </c>
      <c r="R205" s="60">
        <f t="shared" si="43"/>
        <v>366357000</v>
      </c>
      <c r="S205" s="22">
        <v>24643000</v>
      </c>
      <c r="T205" s="22">
        <f t="shared" si="44"/>
        <v>391000000</v>
      </c>
      <c r="V205" s="42">
        <f t="shared" si="45"/>
        <v>224000000</v>
      </c>
      <c r="W205" s="42">
        <f t="shared" si="45"/>
        <v>213000000</v>
      </c>
      <c r="X205" s="42">
        <f t="shared" si="45"/>
        <v>198000000</v>
      </c>
      <c r="Y205" s="42">
        <f t="shared" si="45"/>
        <v>184000000</v>
      </c>
    </row>
    <row r="206" spans="1:25" ht="15" customHeight="1" x14ac:dyDescent="0.3">
      <c r="A206" s="30">
        <v>203</v>
      </c>
      <c r="B206" s="31">
        <v>243</v>
      </c>
      <c r="C206" s="31" t="s">
        <v>27</v>
      </c>
      <c r="D206" s="32">
        <v>69.160399999999996</v>
      </c>
      <c r="E206" s="61">
        <f t="shared" si="35"/>
        <v>20.921021</v>
      </c>
      <c r="F206" s="61">
        <v>22.977499999999999</v>
      </c>
      <c r="G206" s="61">
        <f t="shared" si="36"/>
        <v>6.9506937499999992</v>
      </c>
      <c r="H206" s="61">
        <f t="shared" si="37"/>
        <v>92.137900000000002</v>
      </c>
      <c r="I206" s="61">
        <f t="shared" si="38"/>
        <v>27.871714749999999</v>
      </c>
      <c r="J206" s="61">
        <v>39.090800000000002</v>
      </c>
      <c r="K206" s="61">
        <f t="shared" si="39"/>
        <v>11.824967000000001</v>
      </c>
      <c r="L206" s="61">
        <f t="shared" si="40"/>
        <v>131.2287</v>
      </c>
      <c r="M206" s="61">
        <f t="shared" si="41"/>
        <v>39.696681750000003</v>
      </c>
      <c r="N206" s="32">
        <v>24.05</v>
      </c>
      <c r="O206" s="32">
        <f t="shared" si="42"/>
        <v>7.2751250000000001</v>
      </c>
      <c r="P206" s="60">
        <v>118699000</v>
      </c>
      <c r="Q206" s="60">
        <v>243910000</v>
      </c>
      <c r="R206" s="60">
        <f t="shared" si="43"/>
        <v>362609000</v>
      </c>
      <c r="S206" s="22">
        <v>24391000</v>
      </c>
      <c r="T206" s="22">
        <f t="shared" si="44"/>
        <v>387000000</v>
      </c>
      <c r="V206" s="42">
        <f t="shared" si="45"/>
        <v>222000000</v>
      </c>
      <c r="W206" s="42">
        <f t="shared" si="45"/>
        <v>211000000</v>
      </c>
      <c r="X206" s="42">
        <f t="shared" si="45"/>
        <v>196000000</v>
      </c>
      <c r="Y206" s="42">
        <f t="shared" si="45"/>
        <v>182000000</v>
      </c>
    </row>
    <row r="207" spans="1:25" ht="15" customHeight="1" x14ac:dyDescent="0.3">
      <c r="A207" s="30">
        <v>204</v>
      </c>
      <c r="B207" s="31">
        <v>244</v>
      </c>
      <c r="C207" s="31" t="s">
        <v>27</v>
      </c>
      <c r="D207" s="32">
        <v>69.160399999999996</v>
      </c>
      <c r="E207" s="61">
        <f t="shared" si="35"/>
        <v>20.921021</v>
      </c>
      <c r="F207" s="61">
        <v>22.977499999999999</v>
      </c>
      <c r="G207" s="61">
        <f t="shared" si="36"/>
        <v>6.9506937499999992</v>
      </c>
      <c r="H207" s="61">
        <f t="shared" si="37"/>
        <v>92.137900000000002</v>
      </c>
      <c r="I207" s="61">
        <f t="shared" si="38"/>
        <v>27.871714749999999</v>
      </c>
      <c r="J207" s="61">
        <v>39.090800000000002</v>
      </c>
      <c r="K207" s="61">
        <f t="shared" si="39"/>
        <v>11.824967000000001</v>
      </c>
      <c r="L207" s="61">
        <f t="shared" si="40"/>
        <v>131.2287</v>
      </c>
      <c r="M207" s="61">
        <f t="shared" si="41"/>
        <v>39.696681750000003</v>
      </c>
      <c r="N207" s="32">
        <v>24.05</v>
      </c>
      <c r="O207" s="32">
        <f t="shared" si="42"/>
        <v>7.2751250000000001</v>
      </c>
      <c r="P207" s="60">
        <v>118699000</v>
      </c>
      <c r="Q207" s="60">
        <v>243910000</v>
      </c>
      <c r="R207" s="60">
        <f t="shared" si="43"/>
        <v>362609000</v>
      </c>
      <c r="S207" s="22">
        <v>24391000</v>
      </c>
      <c r="T207" s="22">
        <f t="shared" si="44"/>
        <v>387000000</v>
      </c>
      <c r="V207" s="42">
        <f t="shared" si="45"/>
        <v>222000000</v>
      </c>
      <c r="W207" s="42">
        <f t="shared" si="45"/>
        <v>211000000</v>
      </c>
      <c r="X207" s="42">
        <f t="shared" si="45"/>
        <v>196000000</v>
      </c>
      <c r="Y207" s="42">
        <f t="shared" si="45"/>
        <v>182000000</v>
      </c>
    </row>
    <row r="208" spans="1:25" ht="15" customHeight="1" x14ac:dyDescent="0.3">
      <c r="A208" s="30">
        <v>205</v>
      </c>
      <c r="B208" s="31">
        <v>245</v>
      </c>
      <c r="C208" s="31" t="s">
        <v>27</v>
      </c>
      <c r="D208" s="32">
        <v>69.160399999999996</v>
      </c>
      <c r="E208" s="61">
        <f t="shared" si="35"/>
        <v>20.921021</v>
      </c>
      <c r="F208" s="61">
        <v>22.977499999999999</v>
      </c>
      <c r="G208" s="61">
        <f t="shared" si="36"/>
        <v>6.9506937499999992</v>
      </c>
      <c r="H208" s="61">
        <f t="shared" si="37"/>
        <v>92.137900000000002</v>
      </c>
      <c r="I208" s="61">
        <f t="shared" si="38"/>
        <v>27.871714749999999</v>
      </c>
      <c r="J208" s="61">
        <v>39.090800000000002</v>
      </c>
      <c r="K208" s="61">
        <f t="shared" si="39"/>
        <v>11.824967000000001</v>
      </c>
      <c r="L208" s="61">
        <f t="shared" si="40"/>
        <v>131.2287</v>
      </c>
      <c r="M208" s="61">
        <f t="shared" si="41"/>
        <v>39.696681750000003</v>
      </c>
      <c r="N208" s="32">
        <v>24.05</v>
      </c>
      <c r="O208" s="32">
        <f t="shared" si="42"/>
        <v>7.2751250000000001</v>
      </c>
      <c r="P208" s="60">
        <v>118699000</v>
      </c>
      <c r="Q208" s="60">
        <v>243910000</v>
      </c>
      <c r="R208" s="60">
        <f t="shared" si="43"/>
        <v>362609000</v>
      </c>
      <c r="S208" s="22">
        <v>24391000</v>
      </c>
      <c r="T208" s="22">
        <f t="shared" si="44"/>
        <v>387000000</v>
      </c>
      <c r="V208" s="42">
        <f t="shared" si="45"/>
        <v>222000000</v>
      </c>
      <c r="W208" s="42">
        <f t="shared" si="45"/>
        <v>211000000</v>
      </c>
      <c r="X208" s="42">
        <f t="shared" si="45"/>
        <v>196000000</v>
      </c>
      <c r="Y208" s="42">
        <f t="shared" si="45"/>
        <v>182000000</v>
      </c>
    </row>
    <row r="209" spans="1:25" ht="15" customHeight="1" x14ac:dyDescent="0.3">
      <c r="A209" s="30">
        <v>206</v>
      </c>
      <c r="B209" s="31">
        <v>246</v>
      </c>
      <c r="C209" s="31" t="s">
        <v>27</v>
      </c>
      <c r="D209" s="32">
        <v>69.160399999999996</v>
      </c>
      <c r="E209" s="61">
        <f t="shared" si="35"/>
        <v>20.921021</v>
      </c>
      <c r="F209" s="61">
        <v>22.977499999999999</v>
      </c>
      <c r="G209" s="61">
        <f t="shared" si="36"/>
        <v>6.9506937499999992</v>
      </c>
      <c r="H209" s="61">
        <f t="shared" si="37"/>
        <v>92.137900000000002</v>
      </c>
      <c r="I209" s="61">
        <f t="shared" si="38"/>
        <v>27.871714749999999</v>
      </c>
      <c r="J209" s="61">
        <v>39.090800000000002</v>
      </c>
      <c r="K209" s="61">
        <f t="shared" si="39"/>
        <v>11.824967000000001</v>
      </c>
      <c r="L209" s="61">
        <f t="shared" si="40"/>
        <v>131.2287</v>
      </c>
      <c r="M209" s="61">
        <f t="shared" si="41"/>
        <v>39.696681750000003</v>
      </c>
      <c r="N209" s="32">
        <v>24.05</v>
      </c>
      <c r="O209" s="32">
        <f t="shared" si="42"/>
        <v>7.2751250000000001</v>
      </c>
      <c r="P209" s="60">
        <v>118699000</v>
      </c>
      <c r="Q209" s="60">
        <v>243910000</v>
      </c>
      <c r="R209" s="60">
        <f t="shared" si="43"/>
        <v>362609000</v>
      </c>
      <c r="S209" s="22">
        <v>24391000</v>
      </c>
      <c r="T209" s="22">
        <f t="shared" si="44"/>
        <v>387000000</v>
      </c>
      <c r="V209" s="42">
        <f t="shared" si="45"/>
        <v>222000000</v>
      </c>
      <c r="W209" s="42">
        <f t="shared" si="45"/>
        <v>211000000</v>
      </c>
      <c r="X209" s="42">
        <f t="shared" si="45"/>
        <v>196000000</v>
      </c>
      <c r="Y209" s="42">
        <f t="shared" si="45"/>
        <v>182000000</v>
      </c>
    </row>
    <row r="210" spans="1:25" ht="15" customHeight="1" x14ac:dyDescent="0.3">
      <c r="A210" s="30">
        <v>207</v>
      </c>
      <c r="B210" s="31">
        <v>247</v>
      </c>
      <c r="C210" s="31" t="s">
        <v>27</v>
      </c>
      <c r="D210" s="32">
        <v>69.160399999999996</v>
      </c>
      <c r="E210" s="61">
        <f t="shared" si="35"/>
        <v>20.921021</v>
      </c>
      <c r="F210" s="61">
        <v>22.977499999999999</v>
      </c>
      <c r="G210" s="61">
        <f t="shared" si="36"/>
        <v>6.9506937499999992</v>
      </c>
      <c r="H210" s="61">
        <f t="shared" si="37"/>
        <v>92.137900000000002</v>
      </c>
      <c r="I210" s="61">
        <f t="shared" si="38"/>
        <v>27.871714749999999</v>
      </c>
      <c r="J210" s="61">
        <v>39.090800000000002</v>
      </c>
      <c r="K210" s="61">
        <f t="shared" si="39"/>
        <v>11.824967000000001</v>
      </c>
      <c r="L210" s="61">
        <f t="shared" si="40"/>
        <v>131.2287</v>
      </c>
      <c r="M210" s="61">
        <f t="shared" si="41"/>
        <v>39.696681750000003</v>
      </c>
      <c r="N210" s="32">
        <v>24.05</v>
      </c>
      <c r="O210" s="32">
        <f t="shared" si="42"/>
        <v>7.2751250000000001</v>
      </c>
      <c r="P210" s="60">
        <v>118699000</v>
      </c>
      <c r="Q210" s="60">
        <v>243910000</v>
      </c>
      <c r="R210" s="60">
        <f t="shared" si="43"/>
        <v>362609000</v>
      </c>
      <c r="S210" s="22">
        <v>24391000</v>
      </c>
      <c r="T210" s="22">
        <f t="shared" si="44"/>
        <v>387000000</v>
      </c>
      <c r="V210" s="42">
        <f t="shared" si="45"/>
        <v>222000000</v>
      </c>
      <c r="W210" s="42">
        <f t="shared" si="45"/>
        <v>211000000</v>
      </c>
      <c r="X210" s="42">
        <f t="shared" si="45"/>
        <v>196000000</v>
      </c>
      <c r="Y210" s="42">
        <f t="shared" si="45"/>
        <v>182000000</v>
      </c>
    </row>
    <row r="211" spans="1:25" ht="15" customHeight="1" x14ac:dyDescent="0.3">
      <c r="A211" s="30">
        <v>208</v>
      </c>
      <c r="B211" s="31">
        <v>248</v>
      </c>
      <c r="C211" s="31" t="s">
        <v>27</v>
      </c>
      <c r="D211" s="32">
        <v>69.160399999999996</v>
      </c>
      <c r="E211" s="61">
        <f t="shared" si="35"/>
        <v>20.921021</v>
      </c>
      <c r="F211" s="61">
        <v>22.977499999999999</v>
      </c>
      <c r="G211" s="61">
        <f t="shared" si="36"/>
        <v>6.9506937499999992</v>
      </c>
      <c r="H211" s="61">
        <f t="shared" si="37"/>
        <v>92.137900000000002</v>
      </c>
      <c r="I211" s="61">
        <f t="shared" si="38"/>
        <v>27.871714749999999</v>
      </c>
      <c r="J211" s="61">
        <v>39.090800000000002</v>
      </c>
      <c r="K211" s="61">
        <f t="shared" si="39"/>
        <v>11.824967000000001</v>
      </c>
      <c r="L211" s="61">
        <f t="shared" si="40"/>
        <v>131.2287</v>
      </c>
      <c r="M211" s="61">
        <f t="shared" si="41"/>
        <v>39.696681750000003</v>
      </c>
      <c r="N211" s="32">
        <v>24.05</v>
      </c>
      <c r="O211" s="32">
        <f t="shared" si="42"/>
        <v>7.2751250000000001</v>
      </c>
      <c r="P211" s="60">
        <v>118699000</v>
      </c>
      <c r="Q211" s="60">
        <v>243910000</v>
      </c>
      <c r="R211" s="60">
        <f t="shared" si="43"/>
        <v>362609000</v>
      </c>
      <c r="S211" s="22">
        <v>24391000</v>
      </c>
      <c r="T211" s="22">
        <f t="shared" si="44"/>
        <v>387000000</v>
      </c>
      <c r="V211" s="42">
        <f t="shared" si="45"/>
        <v>222000000</v>
      </c>
      <c r="W211" s="42">
        <f t="shared" si="45"/>
        <v>211000000</v>
      </c>
      <c r="X211" s="42">
        <f t="shared" si="45"/>
        <v>196000000</v>
      </c>
      <c r="Y211" s="42">
        <f t="shared" si="45"/>
        <v>182000000</v>
      </c>
    </row>
    <row r="212" spans="1:25" ht="15" customHeight="1" x14ac:dyDescent="0.3">
      <c r="A212" s="30">
        <v>209</v>
      </c>
      <c r="B212" s="31">
        <v>249</v>
      </c>
      <c r="C212" s="31" t="s">
        <v>31</v>
      </c>
      <c r="D212" s="32">
        <v>48.887599999999999</v>
      </c>
      <c r="E212" s="61">
        <f t="shared" si="35"/>
        <v>14.788499</v>
      </c>
      <c r="F212" s="61">
        <v>16.754100000000001</v>
      </c>
      <c r="G212" s="61">
        <f t="shared" si="36"/>
        <v>5.06811525</v>
      </c>
      <c r="H212" s="61">
        <f t="shared" si="37"/>
        <v>65.6417</v>
      </c>
      <c r="I212" s="61">
        <f t="shared" si="38"/>
        <v>19.85661425</v>
      </c>
      <c r="J212" s="61">
        <v>27.632300000000001</v>
      </c>
      <c r="K212" s="61">
        <f t="shared" si="39"/>
        <v>8.3587707499999997</v>
      </c>
      <c r="L212" s="61">
        <f t="shared" si="40"/>
        <v>93.274000000000001</v>
      </c>
      <c r="M212" s="61">
        <f t="shared" si="41"/>
        <v>28.215384999999998</v>
      </c>
      <c r="N212" s="32">
        <v>17.000299999999999</v>
      </c>
      <c r="O212" s="32">
        <f t="shared" si="42"/>
        <v>5.1425907499999992</v>
      </c>
      <c r="P212" s="60">
        <v>83120000</v>
      </c>
      <c r="Q212" s="60">
        <v>170800000</v>
      </c>
      <c r="R212" s="60">
        <f t="shared" si="43"/>
        <v>253920000</v>
      </c>
      <c r="S212" s="22">
        <v>17080000</v>
      </c>
      <c r="T212" s="22">
        <f t="shared" si="44"/>
        <v>271000000</v>
      </c>
      <c r="V212" s="42">
        <f t="shared" si="45"/>
        <v>155000000</v>
      </c>
      <c r="W212" s="42">
        <f t="shared" si="45"/>
        <v>148000000</v>
      </c>
      <c r="X212" s="42">
        <f t="shared" si="45"/>
        <v>138000000</v>
      </c>
      <c r="Y212" s="42">
        <f t="shared" si="45"/>
        <v>127000000</v>
      </c>
    </row>
    <row r="213" spans="1:25" ht="15" customHeight="1" x14ac:dyDescent="0.3">
      <c r="A213" s="30">
        <v>210</v>
      </c>
      <c r="B213" s="31">
        <v>250</v>
      </c>
      <c r="C213" s="31" t="s">
        <v>32</v>
      </c>
      <c r="D213" s="32">
        <v>45.592700000000001</v>
      </c>
      <c r="E213" s="61">
        <f t="shared" si="35"/>
        <v>13.79179175</v>
      </c>
      <c r="F213" s="61">
        <v>15.622199999999999</v>
      </c>
      <c r="G213" s="61">
        <f t="shared" si="36"/>
        <v>4.7257154999999997</v>
      </c>
      <c r="H213" s="61">
        <f t="shared" si="37"/>
        <v>61.2149</v>
      </c>
      <c r="I213" s="61">
        <f t="shared" si="38"/>
        <v>18.517507249999998</v>
      </c>
      <c r="J213" s="61">
        <v>25.7699</v>
      </c>
      <c r="K213" s="61">
        <f t="shared" si="39"/>
        <v>7.7953947499999998</v>
      </c>
      <c r="L213" s="61">
        <f t="shared" si="40"/>
        <v>86.984800000000007</v>
      </c>
      <c r="M213" s="61">
        <f t="shared" si="41"/>
        <v>26.312902000000001</v>
      </c>
      <c r="N213" s="32">
        <v>15.8545</v>
      </c>
      <c r="O213" s="32">
        <f t="shared" si="42"/>
        <v>4.7959862499999995</v>
      </c>
      <c r="P213" s="60">
        <v>83120000</v>
      </c>
      <c r="Q213" s="60">
        <v>170800000</v>
      </c>
      <c r="R213" s="60">
        <f t="shared" si="43"/>
        <v>253920000</v>
      </c>
      <c r="S213" s="22">
        <v>17080000</v>
      </c>
      <c r="T213" s="22">
        <f t="shared" si="44"/>
        <v>271000000</v>
      </c>
      <c r="V213" s="42">
        <f t="shared" si="45"/>
        <v>155000000</v>
      </c>
      <c r="W213" s="42">
        <f t="shared" si="45"/>
        <v>148000000</v>
      </c>
      <c r="X213" s="42">
        <f t="shared" si="45"/>
        <v>138000000</v>
      </c>
      <c r="Y213" s="42">
        <f t="shared" si="45"/>
        <v>127000000</v>
      </c>
    </row>
    <row r="214" spans="1:25" ht="15" customHeight="1" x14ac:dyDescent="0.3">
      <c r="A214" s="30">
        <v>211</v>
      </c>
      <c r="B214" s="31">
        <v>251</v>
      </c>
      <c r="C214" s="31" t="s">
        <v>31</v>
      </c>
      <c r="D214" s="32">
        <v>48.887599999999999</v>
      </c>
      <c r="E214" s="61">
        <f t="shared" si="35"/>
        <v>14.788499</v>
      </c>
      <c r="F214" s="61">
        <v>16.754100000000001</v>
      </c>
      <c r="G214" s="61">
        <f t="shared" si="36"/>
        <v>5.06811525</v>
      </c>
      <c r="H214" s="61">
        <f t="shared" si="37"/>
        <v>65.6417</v>
      </c>
      <c r="I214" s="61">
        <f t="shared" si="38"/>
        <v>19.85661425</v>
      </c>
      <c r="J214" s="61">
        <v>27.632300000000001</v>
      </c>
      <c r="K214" s="61">
        <f t="shared" si="39"/>
        <v>8.3587707499999997</v>
      </c>
      <c r="L214" s="61">
        <f t="shared" si="40"/>
        <v>93.274000000000001</v>
      </c>
      <c r="M214" s="61">
        <f t="shared" si="41"/>
        <v>28.215384999999998</v>
      </c>
      <c r="N214" s="32">
        <v>17.000299999999999</v>
      </c>
      <c r="O214" s="32">
        <f t="shared" si="42"/>
        <v>5.1425907499999992</v>
      </c>
      <c r="P214" s="60">
        <v>83120000</v>
      </c>
      <c r="Q214" s="60">
        <v>170800000</v>
      </c>
      <c r="R214" s="60">
        <f t="shared" si="43"/>
        <v>253920000</v>
      </c>
      <c r="S214" s="22">
        <v>17080000</v>
      </c>
      <c r="T214" s="22">
        <f t="shared" si="44"/>
        <v>271000000</v>
      </c>
      <c r="V214" s="42">
        <f t="shared" si="45"/>
        <v>155000000</v>
      </c>
      <c r="W214" s="42">
        <f t="shared" si="45"/>
        <v>148000000</v>
      </c>
      <c r="X214" s="42">
        <f t="shared" si="45"/>
        <v>138000000</v>
      </c>
      <c r="Y214" s="42">
        <f t="shared" si="45"/>
        <v>127000000</v>
      </c>
    </row>
    <row r="215" spans="1:25" ht="15" customHeight="1" x14ac:dyDescent="0.3">
      <c r="A215" s="30">
        <v>212</v>
      </c>
      <c r="B215" s="31">
        <v>252</v>
      </c>
      <c r="C215" s="31" t="s">
        <v>32</v>
      </c>
      <c r="D215" s="32">
        <v>45.592700000000001</v>
      </c>
      <c r="E215" s="61">
        <f t="shared" si="35"/>
        <v>13.79179175</v>
      </c>
      <c r="F215" s="61">
        <v>15.622199999999999</v>
      </c>
      <c r="G215" s="61">
        <f t="shared" si="36"/>
        <v>4.7257154999999997</v>
      </c>
      <c r="H215" s="61">
        <f t="shared" si="37"/>
        <v>61.2149</v>
      </c>
      <c r="I215" s="61">
        <f t="shared" si="38"/>
        <v>18.517507249999998</v>
      </c>
      <c r="J215" s="61">
        <v>25.7699</v>
      </c>
      <c r="K215" s="61">
        <f t="shared" si="39"/>
        <v>7.7953947499999998</v>
      </c>
      <c r="L215" s="61">
        <f t="shared" si="40"/>
        <v>86.984800000000007</v>
      </c>
      <c r="M215" s="61">
        <f t="shared" si="41"/>
        <v>26.312902000000001</v>
      </c>
      <c r="N215" s="32">
        <v>15.8545</v>
      </c>
      <c r="O215" s="32">
        <f t="shared" si="42"/>
        <v>4.7959862499999995</v>
      </c>
      <c r="P215" s="60">
        <v>83120000</v>
      </c>
      <c r="Q215" s="60">
        <v>170800000</v>
      </c>
      <c r="R215" s="60">
        <f t="shared" si="43"/>
        <v>253920000</v>
      </c>
      <c r="S215" s="22">
        <v>17080000</v>
      </c>
      <c r="T215" s="22">
        <f t="shared" si="44"/>
        <v>271000000</v>
      </c>
      <c r="V215" s="42">
        <f t="shared" si="45"/>
        <v>155000000</v>
      </c>
      <c r="W215" s="42">
        <f t="shared" si="45"/>
        <v>148000000</v>
      </c>
      <c r="X215" s="42">
        <f t="shared" si="45"/>
        <v>138000000</v>
      </c>
      <c r="Y215" s="42">
        <f t="shared" si="45"/>
        <v>127000000</v>
      </c>
    </row>
    <row r="216" spans="1:25" ht="15" customHeight="1" x14ac:dyDescent="0.3">
      <c r="A216" s="30">
        <v>213</v>
      </c>
      <c r="B216" s="31">
        <v>253</v>
      </c>
      <c r="C216" s="31" t="s">
        <v>32</v>
      </c>
      <c r="D216" s="32">
        <v>45.592700000000001</v>
      </c>
      <c r="E216" s="61">
        <f t="shared" si="35"/>
        <v>13.79179175</v>
      </c>
      <c r="F216" s="61">
        <v>15.622199999999999</v>
      </c>
      <c r="G216" s="61">
        <f t="shared" si="36"/>
        <v>4.7257154999999997</v>
      </c>
      <c r="H216" s="61">
        <f t="shared" si="37"/>
        <v>61.2149</v>
      </c>
      <c r="I216" s="61">
        <f t="shared" si="38"/>
        <v>18.517507249999998</v>
      </c>
      <c r="J216" s="61">
        <v>25.7699</v>
      </c>
      <c r="K216" s="61">
        <f t="shared" si="39"/>
        <v>7.7953947499999998</v>
      </c>
      <c r="L216" s="61">
        <f t="shared" si="40"/>
        <v>86.984800000000007</v>
      </c>
      <c r="M216" s="61">
        <f t="shared" si="41"/>
        <v>26.312902000000001</v>
      </c>
      <c r="N216" s="32">
        <v>15.8545</v>
      </c>
      <c r="O216" s="32">
        <f t="shared" si="42"/>
        <v>4.7959862499999995</v>
      </c>
      <c r="P216" s="60">
        <v>83120000</v>
      </c>
      <c r="Q216" s="60">
        <v>170800000</v>
      </c>
      <c r="R216" s="60">
        <f t="shared" si="43"/>
        <v>253920000</v>
      </c>
      <c r="S216" s="22">
        <v>17080000</v>
      </c>
      <c r="T216" s="22">
        <f t="shared" si="44"/>
        <v>271000000</v>
      </c>
      <c r="V216" s="42">
        <f t="shared" si="45"/>
        <v>155000000</v>
      </c>
      <c r="W216" s="42">
        <f t="shared" si="45"/>
        <v>148000000</v>
      </c>
      <c r="X216" s="42">
        <f t="shared" si="45"/>
        <v>138000000</v>
      </c>
      <c r="Y216" s="42">
        <f t="shared" si="45"/>
        <v>127000000</v>
      </c>
    </row>
    <row r="217" spans="1:25" ht="15" customHeight="1" x14ac:dyDescent="0.3">
      <c r="A217" s="30">
        <v>214</v>
      </c>
      <c r="B217" s="31">
        <v>254</v>
      </c>
      <c r="C217" s="31" t="s">
        <v>31</v>
      </c>
      <c r="D217" s="32">
        <v>48.887599999999999</v>
      </c>
      <c r="E217" s="61">
        <f t="shared" si="35"/>
        <v>14.788499</v>
      </c>
      <c r="F217" s="61">
        <v>16.754100000000001</v>
      </c>
      <c r="G217" s="61">
        <f t="shared" si="36"/>
        <v>5.06811525</v>
      </c>
      <c r="H217" s="61">
        <f t="shared" si="37"/>
        <v>65.6417</v>
      </c>
      <c r="I217" s="61">
        <f t="shared" si="38"/>
        <v>19.85661425</v>
      </c>
      <c r="J217" s="61">
        <v>27.632300000000001</v>
      </c>
      <c r="K217" s="61">
        <f t="shared" si="39"/>
        <v>8.3587707499999997</v>
      </c>
      <c r="L217" s="61">
        <f t="shared" si="40"/>
        <v>93.274000000000001</v>
      </c>
      <c r="M217" s="61">
        <f t="shared" si="41"/>
        <v>28.215384999999998</v>
      </c>
      <c r="N217" s="32">
        <v>17.000299999999999</v>
      </c>
      <c r="O217" s="32">
        <f t="shared" si="42"/>
        <v>5.1425907499999992</v>
      </c>
      <c r="P217" s="60">
        <v>83120000</v>
      </c>
      <c r="Q217" s="60">
        <v>170800000</v>
      </c>
      <c r="R217" s="60">
        <f t="shared" si="43"/>
        <v>253920000</v>
      </c>
      <c r="S217" s="22">
        <v>17080000</v>
      </c>
      <c r="T217" s="22">
        <f t="shared" si="44"/>
        <v>271000000</v>
      </c>
      <c r="V217" s="42">
        <f t="shared" si="45"/>
        <v>155000000</v>
      </c>
      <c r="W217" s="42">
        <f t="shared" si="45"/>
        <v>148000000</v>
      </c>
      <c r="X217" s="42">
        <f t="shared" si="45"/>
        <v>138000000</v>
      </c>
      <c r="Y217" s="42">
        <f t="shared" si="45"/>
        <v>127000000</v>
      </c>
    </row>
    <row r="218" spans="1:25" ht="15" customHeight="1" x14ac:dyDescent="0.3">
      <c r="A218" s="30">
        <v>215</v>
      </c>
      <c r="B218" s="31">
        <v>255</v>
      </c>
      <c r="C218" s="31" t="s">
        <v>31</v>
      </c>
      <c r="D218" s="32">
        <v>48.887599999999999</v>
      </c>
      <c r="E218" s="61">
        <f t="shared" si="35"/>
        <v>14.788499</v>
      </c>
      <c r="F218" s="61">
        <v>16.754100000000001</v>
      </c>
      <c r="G218" s="61">
        <f t="shared" si="36"/>
        <v>5.06811525</v>
      </c>
      <c r="H218" s="61">
        <f t="shared" si="37"/>
        <v>65.6417</v>
      </c>
      <c r="I218" s="61">
        <f t="shared" si="38"/>
        <v>19.85661425</v>
      </c>
      <c r="J218" s="61">
        <v>27.632300000000001</v>
      </c>
      <c r="K218" s="61">
        <f t="shared" si="39"/>
        <v>8.3587707499999997</v>
      </c>
      <c r="L218" s="61">
        <f t="shared" si="40"/>
        <v>93.274000000000001</v>
      </c>
      <c r="M218" s="61">
        <f t="shared" si="41"/>
        <v>28.215384999999998</v>
      </c>
      <c r="N218" s="32">
        <v>17.000299999999999</v>
      </c>
      <c r="O218" s="32">
        <f t="shared" si="42"/>
        <v>5.1425907499999992</v>
      </c>
      <c r="P218" s="60">
        <v>83120000</v>
      </c>
      <c r="Q218" s="60">
        <v>170800000</v>
      </c>
      <c r="R218" s="60">
        <f t="shared" si="43"/>
        <v>253920000</v>
      </c>
      <c r="S218" s="22">
        <v>17080000</v>
      </c>
      <c r="T218" s="22">
        <f t="shared" si="44"/>
        <v>271000000</v>
      </c>
      <c r="V218" s="42">
        <f t="shared" si="45"/>
        <v>155000000</v>
      </c>
      <c r="W218" s="42">
        <f t="shared" si="45"/>
        <v>148000000</v>
      </c>
      <c r="X218" s="42">
        <f t="shared" si="45"/>
        <v>138000000</v>
      </c>
      <c r="Y218" s="42">
        <f t="shared" si="45"/>
        <v>127000000</v>
      </c>
    </row>
    <row r="219" spans="1:25" ht="15" customHeight="1" x14ac:dyDescent="0.3">
      <c r="A219" s="30">
        <v>216</v>
      </c>
      <c r="B219" s="31">
        <v>256</v>
      </c>
      <c r="C219" s="31" t="s">
        <v>28</v>
      </c>
      <c r="D219" s="32">
        <v>45.592700000000001</v>
      </c>
      <c r="E219" s="61">
        <f t="shared" si="35"/>
        <v>13.79179175</v>
      </c>
      <c r="F219" s="61">
        <v>15.622199999999999</v>
      </c>
      <c r="G219" s="61">
        <f t="shared" si="36"/>
        <v>4.7257154999999997</v>
      </c>
      <c r="H219" s="61">
        <f t="shared" si="37"/>
        <v>61.2149</v>
      </c>
      <c r="I219" s="61">
        <f t="shared" si="38"/>
        <v>18.517507249999998</v>
      </c>
      <c r="J219" s="61">
        <v>25.7699</v>
      </c>
      <c r="K219" s="61">
        <f t="shared" si="39"/>
        <v>7.7953947499999998</v>
      </c>
      <c r="L219" s="61">
        <f t="shared" si="40"/>
        <v>86.984800000000007</v>
      </c>
      <c r="M219" s="61">
        <f t="shared" si="41"/>
        <v>26.312902000000001</v>
      </c>
      <c r="N219" s="32">
        <v>15.8545</v>
      </c>
      <c r="O219" s="32">
        <f t="shared" si="42"/>
        <v>4.7959862499999995</v>
      </c>
      <c r="P219" s="60">
        <v>83120000</v>
      </c>
      <c r="Q219" s="60">
        <v>170800000</v>
      </c>
      <c r="R219" s="60">
        <f t="shared" si="43"/>
        <v>253920000</v>
      </c>
      <c r="S219" s="22">
        <v>17080000</v>
      </c>
      <c r="T219" s="22">
        <f t="shared" si="44"/>
        <v>271000000</v>
      </c>
      <c r="V219" s="42">
        <f t="shared" si="45"/>
        <v>155000000</v>
      </c>
      <c r="W219" s="42">
        <f t="shared" si="45"/>
        <v>148000000</v>
      </c>
      <c r="X219" s="42">
        <f t="shared" si="45"/>
        <v>138000000</v>
      </c>
      <c r="Y219" s="42">
        <f t="shared" si="45"/>
        <v>127000000</v>
      </c>
    </row>
    <row r="220" spans="1:25" ht="15" customHeight="1" x14ac:dyDescent="0.3">
      <c r="A220" s="30">
        <v>217</v>
      </c>
      <c r="B220" s="31">
        <v>257</v>
      </c>
      <c r="C220" s="31" t="s">
        <v>28</v>
      </c>
      <c r="D220" s="32">
        <v>45.592700000000001</v>
      </c>
      <c r="E220" s="61">
        <f t="shared" si="35"/>
        <v>13.79179175</v>
      </c>
      <c r="F220" s="61">
        <v>15.622199999999999</v>
      </c>
      <c r="G220" s="61">
        <f t="shared" si="36"/>
        <v>4.7257154999999997</v>
      </c>
      <c r="H220" s="61">
        <f t="shared" si="37"/>
        <v>61.2149</v>
      </c>
      <c r="I220" s="61">
        <f t="shared" si="38"/>
        <v>18.517507249999998</v>
      </c>
      <c r="J220" s="61">
        <v>25.7699</v>
      </c>
      <c r="K220" s="61">
        <f t="shared" si="39"/>
        <v>7.7953947499999998</v>
      </c>
      <c r="L220" s="61">
        <f t="shared" si="40"/>
        <v>86.984800000000007</v>
      </c>
      <c r="M220" s="61">
        <f t="shared" si="41"/>
        <v>26.312902000000001</v>
      </c>
      <c r="N220" s="32">
        <v>15.8545</v>
      </c>
      <c r="O220" s="32">
        <f t="shared" si="42"/>
        <v>4.7959862499999995</v>
      </c>
      <c r="P220" s="60">
        <v>83120000</v>
      </c>
      <c r="Q220" s="60">
        <v>170800000</v>
      </c>
      <c r="R220" s="60">
        <f t="shared" si="43"/>
        <v>253920000</v>
      </c>
      <c r="S220" s="22">
        <v>17080000</v>
      </c>
      <c r="T220" s="22">
        <f t="shared" si="44"/>
        <v>271000000</v>
      </c>
      <c r="V220" s="42">
        <f t="shared" si="45"/>
        <v>155000000</v>
      </c>
      <c r="W220" s="42">
        <f t="shared" si="45"/>
        <v>148000000</v>
      </c>
      <c r="X220" s="42">
        <f t="shared" si="45"/>
        <v>138000000</v>
      </c>
      <c r="Y220" s="42">
        <f t="shared" si="45"/>
        <v>127000000</v>
      </c>
    </row>
    <row r="221" spans="1:25" ht="15" customHeight="1" x14ac:dyDescent="0.3">
      <c r="A221" s="30">
        <v>218</v>
      </c>
      <c r="B221" s="31">
        <v>258</v>
      </c>
      <c r="C221" s="31" t="s">
        <v>29</v>
      </c>
      <c r="D221" s="32">
        <v>48.887599999999999</v>
      </c>
      <c r="E221" s="61">
        <f t="shared" si="35"/>
        <v>14.788499</v>
      </c>
      <c r="F221" s="61">
        <v>16.754100000000001</v>
      </c>
      <c r="G221" s="61">
        <f t="shared" si="36"/>
        <v>5.06811525</v>
      </c>
      <c r="H221" s="61">
        <f t="shared" si="37"/>
        <v>65.6417</v>
      </c>
      <c r="I221" s="61">
        <f t="shared" si="38"/>
        <v>19.85661425</v>
      </c>
      <c r="J221" s="61">
        <v>27.632300000000001</v>
      </c>
      <c r="K221" s="61">
        <f t="shared" si="39"/>
        <v>8.3587707499999997</v>
      </c>
      <c r="L221" s="61">
        <f t="shared" si="40"/>
        <v>93.274000000000001</v>
      </c>
      <c r="M221" s="61">
        <f t="shared" si="41"/>
        <v>28.215384999999998</v>
      </c>
      <c r="N221" s="32">
        <v>17.000299999999999</v>
      </c>
      <c r="O221" s="32">
        <f t="shared" si="42"/>
        <v>5.1425907499999992</v>
      </c>
      <c r="P221" s="60">
        <v>83120000</v>
      </c>
      <c r="Q221" s="60">
        <v>170800000</v>
      </c>
      <c r="R221" s="60">
        <f t="shared" si="43"/>
        <v>253920000</v>
      </c>
      <c r="S221" s="22">
        <v>17080000</v>
      </c>
      <c r="T221" s="22">
        <f t="shared" si="44"/>
        <v>271000000</v>
      </c>
      <c r="V221" s="42">
        <f t="shared" si="45"/>
        <v>155000000</v>
      </c>
      <c r="W221" s="42">
        <f t="shared" si="45"/>
        <v>148000000</v>
      </c>
      <c r="X221" s="42">
        <f t="shared" si="45"/>
        <v>138000000</v>
      </c>
      <c r="Y221" s="42">
        <f t="shared" si="45"/>
        <v>127000000</v>
      </c>
    </row>
    <row r="222" spans="1:25" ht="15" customHeight="1" x14ac:dyDescent="0.3">
      <c r="A222" s="30">
        <v>219</v>
      </c>
      <c r="B222" s="31">
        <v>259</v>
      </c>
      <c r="C222" s="31" t="s">
        <v>29</v>
      </c>
      <c r="D222" s="32">
        <v>48.887599999999999</v>
      </c>
      <c r="E222" s="61">
        <f t="shared" si="35"/>
        <v>14.788499</v>
      </c>
      <c r="F222" s="61">
        <v>16.754100000000001</v>
      </c>
      <c r="G222" s="61">
        <f t="shared" si="36"/>
        <v>5.06811525</v>
      </c>
      <c r="H222" s="61">
        <f t="shared" si="37"/>
        <v>65.6417</v>
      </c>
      <c r="I222" s="61">
        <f t="shared" si="38"/>
        <v>19.85661425</v>
      </c>
      <c r="J222" s="61">
        <v>27.632300000000001</v>
      </c>
      <c r="K222" s="61">
        <f t="shared" si="39"/>
        <v>8.3587707499999997</v>
      </c>
      <c r="L222" s="61">
        <f t="shared" si="40"/>
        <v>93.274000000000001</v>
      </c>
      <c r="M222" s="61">
        <f t="shared" si="41"/>
        <v>28.215384999999998</v>
      </c>
      <c r="N222" s="32">
        <v>17.000299999999999</v>
      </c>
      <c r="O222" s="32">
        <f t="shared" si="42"/>
        <v>5.1425907499999992</v>
      </c>
      <c r="P222" s="60">
        <v>83120000</v>
      </c>
      <c r="Q222" s="60">
        <v>170800000</v>
      </c>
      <c r="R222" s="60">
        <f t="shared" si="43"/>
        <v>253920000</v>
      </c>
      <c r="S222" s="22">
        <v>17080000</v>
      </c>
      <c r="T222" s="22">
        <f t="shared" si="44"/>
        <v>271000000</v>
      </c>
      <c r="V222" s="42">
        <f t="shared" si="45"/>
        <v>155000000</v>
      </c>
      <c r="W222" s="42">
        <f t="shared" si="45"/>
        <v>148000000</v>
      </c>
      <c r="X222" s="42">
        <f t="shared" si="45"/>
        <v>138000000</v>
      </c>
      <c r="Y222" s="42">
        <f t="shared" si="45"/>
        <v>127000000</v>
      </c>
    </row>
    <row r="223" spans="1:25" ht="15" customHeight="1" x14ac:dyDescent="0.3">
      <c r="A223" s="30">
        <v>220</v>
      </c>
      <c r="B223" s="31">
        <v>260</v>
      </c>
      <c r="C223" s="31" t="s">
        <v>28</v>
      </c>
      <c r="D223" s="32">
        <v>45.592700000000001</v>
      </c>
      <c r="E223" s="61">
        <f t="shared" si="35"/>
        <v>13.79179175</v>
      </c>
      <c r="F223" s="61">
        <v>15.622199999999999</v>
      </c>
      <c r="G223" s="61">
        <f t="shared" si="36"/>
        <v>4.7257154999999997</v>
      </c>
      <c r="H223" s="61">
        <f t="shared" si="37"/>
        <v>61.2149</v>
      </c>
      <c r="I223" s="61">
        <f t="shared" si="38"/>
        <v>18.517507249999998</v>
      </c>
      <c r="J223" s="61">
        <v>25.7699</v>
      </c>
      <c r="K223" s="61">
        <f t="shared" si="39"/>
        <v>7.7953947499999998</v>
      </c>
      <c r="L223" s="61">
        <f t="shared" si="40"/>
        <v>86.984800000000007</v>
      </c>
      <c r="M223" s="61">
        <f t="shared" si="41"/>
        <v>26.312902000000001</v>
      </c>
      <c r="N223" s="32">
        <v>15.8545</v>
      </c>
      <c r="O223" s="32">
        <f t="shared" si="42"/>
        <v>4.7959862499999995</v>
      </c>
      <c r="P223" s="60">
        <v>83120000</v>
      </c>
      <c r="Q223" s="60">
        <v>170800000</v>
      </c>
      <c r="R223" s="60">
        <f t="shared" si="43"/>
        <v>253920000</v>
      </c>
      <c r="S223" s="22">
        <v>17080000</v>
      </c>
      <c r="T223" s="22">
        <f t="shared" si="44"/>
        <v>271000000</v>
      </c>
      <c r="V223" s="42">
        <f t="shared" si="45"/>
        <v>155000000</v>
      </c>
      <c r="W223" s="42">
        <f t="shared" si="45"/>
        <v>148000000</v>
      </c>
      <c r="X223" s="42">
        <f t="shared" si="45"/>
        <v>138000000</v>
      </c>
      <c r="Y223" s="42">
        <f t="shared" si="45"/>
        <v>127000000</v>
      </c>
    </row>
    <row r="224" spans="1:25" ht="15" customHeight="1" x14ac:dyDescent="0.3">
      <c r="A224" s="30">
        <v>221</v>
      </c>
      <c r="B224" s="31">
        <v>261</v>
      </c>
      <c r="C224" s="31" t="s">
        <v>29</v>
      </c>
      <c r="D224" s="32">
        <v>48.887599999999999</v>
      </c>
      <c r="E224" s="61">
        <f t="shared" si="35"/>
        <v>14.788499</v>
      </c>
      <c r="F224" s="61">
        <v>16.754100000000001</v>
      </c>
      <c r="G224" s="61">
        <f t="shared" si="36"/>
        <v>5.06811525</v>
      </c>
      <c r="H224" s="61">
        <f t="shared" si="37"/>
        <v>65.6417</v>
      </c>
      <c r="I224" s="61">
        <f t="shared" si="38"/>
        <v>19.85661425</v>
      </c>
      <c r="J224" s="61">
        <v>27.632300000000001</v>
      </c>
      <c r="K224" s="61">
        <f t="shared" si="39"/>
        <v>8.3587707499999997</v>
      </c>
      <c r="L224" s="61">
        <f t="shared" si="40"/>
        <v>93.274000000000001</v>
      </c>
      <c r="M224" s="61">
        <f t="shared" si="41"/>
        <v>28.215384999999998</v>
      </c>
      <c r="N224" s="32">
        <v>17.000299999999999</v>
      </c>
      <c r="O224" s="32">
        <f t="shared" si="42"/>
        <v>5.1425907499999992</v>
      </c>
      <c r="P224" s="60">
        <v>83120000</v>
      </c>
      <c r="Q224" s="60">
        <v>170800000</v>
      </c>
      <c r="R224" s="60">
        <f t="shared" si="43"/>
        <v>253920000</v>
      </c>
      <c r="S224" s="22">
        <v>17080000</v>
      </c>
      <c r="T224" s="22">
        <f t="shared" si="44"/>
        <v>271000000</v>
      </c>
      <c r="V224" s="42">
        <f t="shared" si="45"/>
        <v>155000000</v>
      </c>
      <c r="W224" s="42">
        <f t="shared" si="45"/>
        <v>148000000</v>
      </c>
      <c r="X224" s="42">
        <f t="shared" si="45"/>
        <v>138000000</v>
      </c>
      <c r="Y224" s="42">
        <f t="shared" si="45"/>
        <v>127000000</v>
      </c>
    </row>
    <row r="225" spans="1:25" ht="15" customHeight="1" x14ac:dyDescent="0.3">
      <c r="A225" s="30">
        <v>222</v>
      </c>
      <c r="B225" s="31">
        <v>262</v>
      </c>
      <c r="C225" s="31" t="s">
        <v>28</v>
      </c>
      <c r="D225" s="32">
        <v>45.592700000000001</v>
      </c>
      <c r="E225" s="61">
        <f t="shared" si="35"/>
        <v>13.79179175</v>
      </c>
      <c r="F225" s="61">
        <v>15.622199999999999</v>
      </c>
      <c r="G225" s="61">
        <f t="shared" si="36"/>
        <v>4.7257154999999997</v>
      </c>
      <c r="H225" s="61">
        <f t="shared" si="37"/>
        <v>61.2149</v>
      </c>
      <c r="I225" s="61">
        <f t="shared" si="38"/>
        <v>18.517507249999998</v>
      </c>
      <c r="J225" s="61">
        <v>25.7699</v>
      </c>
      <c r="K225" s="61">
        <f t="shared" si="39"/>
        <v>7.7953947499999998</v>
      </c>
      <c r="L225" s="61">
        <f t="shared" si="40"/>
        <v>86.984800000000007</v>
      </c>
      <c r="M225" s="61">
        <f t="shared" si="41"/>
        <v>26.312902000000001</v>
      </c>
      <c r="N225" s="32">
        <v>15.8545</v>
      </c>
      <c r="O225" s="32">
        <f t="shared" si="42"/>
        <v>4.7959862499999995</v>
      </c>
      <c r="P225" s="60">
        <v>83120000</v>
      </c>
      <c r="Q225" s="60">
        <v>170800000</v>
      </c>
      <c r="R225" s="60">
        <f t="shared" si="43"/>
        <v>253920000</v>
      </c>
      <c r="S225" s="22">
        <v>17080000</v>
      </c>
      <c r="T225" s="22">
        <f t="shared" si="44"/>
        <v>271000000</v>
      </c>
      <c r="V225" s="42">
        <f t="shared" si="45"/>
        <v>155000000</v>
      </c>
      <c r="W225" s="42">
        <f t="shared" si="45"/>
        <v>148000000</v>
      </c>
      <c r="X225" s="42">
        <f t="shared" si="45"/>
        <v>138000000</v>
      </c>
      <c r="Y225" s="42">
        <f t="shared" si="45"/>
        <v>127000000</v>
      </c>
    </row>
    <row r="226" spans="1:25" ht="15" customHeight="1" x14ac:dyDescent="0.3">
      <c r="A226" s="30">
        <v>223</v>
      </c>
      <c r="B226" s="31">
        <v>105</v>
      </c>
      <c r="C226" s="31" t="s">
        <v>26</v>
      </c>
      <c r="D226" s="32">
        <v>54.398400000000002</v>
      </c>
      <c r="E226" s="61">
        <f t="shared" si="35"/>
        <v>16.455515999999999</v>
      </c>
      <c r="F226" s="61">
        <v>18.799199999999999</v>
      </c>
      <c r="G226" s="61">
        <f t="shared" si="36"/>
        <v>5.6867579999999993</v>
      </c>
      <c r="H226" s="61">
        <f t="shared" si="37"/>
        <v>73.197599999999994</v>
      </c>
      <c r="I226" s="61">
        <f t="shared" si="38"/>
        <v>22.142273999999997</v>
      </c>
      <c r="J226" s="61">
        <v>30.7471</v>
      </c>
      <c r="K226" s="61">
        <f t="shared" si="39"/>
        <v>9.3009977500000005</v>
      </c>
      <c r="L226" s="61">
        <f t="shared" si="40"/>
        <v>103.9447</v>
      </c>
      <c r="M226" s="61">
        <f t="shared" si="41"/>
        <v>31.443271749999997</v>
      </c>
      <c r="N226" s="32">
        <v>18.916599999999999</v>
      </c>
      <c r="O226" s="32">
        <f t="shared" si="42"/>
        <v>5.7222714999999997</v>
      </c>
      <c r="P226" s="60">
        <v>92321000</v>
      </c>
      <c r="Q226" s="60">
        <v>189708000</v>
      </c>
      <c r="R226" s="60">
        <f t="shared" si="43"/>
        <v>282029000</v>
      </c>
      <c r="S226" s="22">
        <v>18971000</v>
      </c>
      <c r="T226" s="22">
        <f t="shared" si="44"/>
        <v>301000000</v>
      </c>
      <c r="V226" s="42">
        <f t="shared" si="45"/>
        <v>173000000</v>
      </c>
      <c r="W226" s="42">
        <f t="shared" si="45"/>
        <v>164000000</v>
      </c>
      <c r="X226" s="42">
        <f t="shared" si="45"/>
        <v>153000000</v>
      </c>
      <c r="Y226" s="42">
        <f t="shared" si="45"/>
        <v>142000000</v>
      </c>
    </row>
    <row r="227" spans="1:25" ht="15" customHeight="1" x14ac:dyDescent="0.3">
      <c r="A227" s="30">
        <v>224</v>
      </c>
      <c r="B227" s="31">
        <v>106</v>
      </c>
      <c r="C227" s="31" t="s">
        <v>26</v>
      </c>
      <c r="D227" s="32">
        <v>54.398400000000002</v>
      </c>
      <c r="E227" s="61">
        <f t="shared" si="35"/>
        <v>16.455515999999999</v>
      </c>
      <c r="F227" s="61">
        <v>18.799199999999999</v>
      </c>
      <c r="G227" s="61">
        <f t="shared" si="36"/>
        <v>5.6867579999999993</v>
      </c>
      <c r="H227" s="61">
        <f t="shared" si="37"/>
        <v>73.197599999999994</v>
      </c>
      <c r="I227" s="61">
        <f t="shared" si="38"/>
        <v>22.142273999999997</v>
      </c>
      <c r="J227" s="61">
        <v>30.7471</v>
      </c>
      <c r="K227" s="61">
        <f t="shared" si="39"/>
        <v>9.3009977500000005</v>
      </c>
      <c r="L227" s="61">
        <f t="shared" si="40"/>
        <v>103.9447</v>
      </c>
      <c r="M227" s="61">
        <f t="shared" si="41"/>
        <v>31.443271749999997</v>
      </c>
      <c r="N227" s="32">
        <v>18.916599999999999</v>
      </c>
      <c r="O227" s="32">
        <f t="shared" si="42"/>
        <v>5.7222714999999997</v>
      </c>
      <c r="P227" s="60">
        <v>92321000</v>
      </c>
      <c r="Q227" s="60">
        <v>189708000</v>
      </c>
      <c r="R227" s="60">
        <f t="shared" si="43"/>
        <v>282029000</v>
      </c>
      <c r="S227" s="22">
        <v>18971000</v>
      </c>
      <c r="T227" s="22">
        <f t="shared" si="44"/>
        <v>301000000</v>
      </c>
      <c r="V227" s="42">
        <f t="shared" si="45"/>
        <v>173000000</v>
      </c>
      <c r="W227" s="42">
        <f t="shared" si="45"/>
        <v>164000000</v>
      </c>
      <c r="X227" s="42">
        <f t="shared" si="45"/>
        <v>153000000</v>
      </c>
      <c r="Y227" s="42">
        <f t="shared" si="45"/>
        <v>142000000</v>
      </c>
    </row>
    <row r="228" spans="1:25" ht="15" customHeight="1" x14ac:dyDescent="0.3">
      <c r="A228" s="30">
        <v>225</v>
      </c>
      <c r="B228" s="31">
        <v>107</v>
      </c>
      <c r="C228" s="31" t="s">
        <v>26</v>
      </c>
      <c r="D228" s="32">
        <v>54.398400000000002</v>
      </c>
      <c r="E228" s="61">
        <f t="shared" si="35"/>
        <v>16.455515999999999</v>
      </c>
      <c r="F228" s="61">
        <v>18.799199999999999</v>
      </c>
      <c r="G228" s="61">
        <f t="shared" si="36"/>
        <v>5.6867579999999993</v>
      </c>
      <c r="H228" s="61">
        <f t="shared" si="37"/>
        <v>73.197599999999994</v>
      </c>
      <c r="I228" s="61">
        <f t="shared" si="38"/>
        <v>22.142273999999997</v>
      </c>
      <c r="J228" s="61">
        <v>30.7471</v>
      </c>
      <c r="K228" s="61">
        <f t="shared" si="39"/>
        <v>9.3009977500000005</v>
      </c>
      <c r="L228" s="61">
        <f t="shared" si="40"/>
        <v>103.9447</v>
      </c>
      <c r="M228" s="61">
        <f t="shared" si="41"/>
        <v>31.443271749999997</v>
      </c>
      <c r="N228" s="32">
        <v>18.916599999999999</v>
      </c>
      <c r="O228" s="32">
        <f t="shared" si="42"/>
        <v>5.7222714999999997</v>
      </c>
      <c r="P228" s="60">
        <v>92321000</v>
      </c>
      <c r="Q228" s="60">
        <v>189708000</v>
      </c>
      <c r="R228" s="60">
        <f t="shared" si="43"/>
        <v>282029000</v>
      </c>
      <c r="S228" s="22">
        <v>18971000</v>
      </c>
      <c r="T228" s="22">
        <f t="shared" si="44"/>
        <v>301000000</v>
      </c>
      <c r="V228" s="42">
        <f t="shared" si="45"/>
        <v>173000000</v>
      </c>
      <c r="W228" s="42">
        <f t="shared" si="45"/>
        <v>164000000</v>
      </c>
      <c r="X228" s="42">
        <f t="shared" si="45"/>
        <v>153000000</v>
      </c>
      <c r="Y228" s="42">
        <f t="shared" si="45"/>
        <v>142000000</v>
      </c>
    </row>
    <row r="229" spans="1:25" ht="15" customHeight="1" x14ac:dyDescent="0.3">
      <c r="A229" s="30">
        <v>226</v>
      </c>
      <c r="B229" s="31">
        <v>108</v>
      </c>
      <c r="C229" s="31" t="s">
        <v>27</v>
      </c>
      <c r="D229" s="32">
        <v>69.160399999999996</v>
      </c>
      <c r="E229" s="61">
        <f t="shared" si="35"/>
        <v>20.921021</v>
      </c>
      <c r="F229" s="61">
        <v>22.977499999999999</v>
      </c>
      <c r="G229" s="61">
        <f t="shared" si="36"/>
        <v>6.9506937499999992</v>
      </c>
      <c r="H229" s="61">
        <f t="shared" si="37"/>
        <v>92.137900000000002</v>
      </c>
      <c r="I229" s="61">
        <f t="shared" si="38"/>
        <v>27.871714749999999</v>
      </c>
      <c r="J229" s="61">
        <v>39.090800000000002</v>
      </c>
      <c r="K229" s="61">
        <f t="shared" si="39"/>
        <v>11.824967000000001</v>
      </c>
      <c r="L229" s="61">
        <f t="shared" si="40"/>
        <v>131.2287</v>
      </c>
      <c r="M229" s="61">
        <f t="shared" si="41"/>
        <v>39.696681750000003</v>
      </c>
      <c r="N229" s="32">
        <v>24.05</v>
      </c>
      <c r="O229" s="32">
        <f t="shared" si="42"/>
        <v>7.2751250000000001</v>
      </c>
      <c r="P229" s="60">
        <v>118699000</v>
      </c>
      <c r="Q229" s="60">
        <v>243910000</v>
      </c>
      <c r="R229" s="60">
        <f t="shared" si="43"/>
        <v>362609000</v>
      </c>
      <c r="S229" s="22">
        <v>24391000</v>
      </c>
      <c r="T229" s="22">
        <f t="shared" si="44"/>
        <v>387000000</v>
      </c>
      <c r="V229" s="42">
        <f t="shared" si="45"/>
        <v>222000000</v>
      </c>
      <c r="W229" s="42">
        <f t="shared" si="45"/>
        <v>211000000</v>
      </c>
      <c r="X229" s="42">
        <f t="shared" si="45"/>
        <v>196000000</v>
      </c>
      <c r="Y229" s="42">
        <f t="shared" si="45"/>
        <v>182000000</v>
      </c>
    </row>
    <row r="230" spans="1:25" ht="15" customHeight="1" x14ac:dyDescent="0.3">
      <c r="A230" s="30">
        <v>227</v>
      </c>
      <c r="B230" s="31">
        <v>109</v>
      </c>
      <c r="C230" s="31" t="s">
        <v>27</v>
      </c>
      <c r="D230" s="32">
        <v>69.160399999999996</v>
      </c>
      <c r="E230" s="61">
        <f t="shared" si="35"/>
        <v>20.921021</v>
      </c>
      <c r="F230" s="61">
        <v>22.977499999999999</v>
      </c>
      <c r="G230" s="61">
        <f t="shared" si="36"/>
        <v>6.9506937499999992</v>
      </c>
      <c r="H230" s="61">
        <f t="shared" si="37"/>
        <v>92.137900000000002</v>
      </c>
      <c r="I230" s="61">
        <f t="shared" si="38"/>
        <v>27.871714749999999</v>
      </c>
      <c r="J230" s="61">
        <v>39.090800000000002</v>
      </c>
      <c r="K230" s="61">
        <f t="shared" si="39"/>
        <v>11.824967000000001</v>
      </c>
      <c r="L230" s="61">
        <f t="shared" si="40"/>
        <v>131.2287</v>
      </c>
      <c r="M230" s="61">
        <f t="shared" si="41"/>
        <v>39.696681750000003</v>
      </c>
      <c r="N230" s="32">
        <v>24.05</v>
      </c>
      <c r="O230" s="32">
        <f t="shared" si="42"/>
        <v>7.2751250000000001</v>
      </c>
      <c r="P230" s="60">
        <v>118699000</v>
      </c>
      <c r="Q230" s="60">
        <v>243910000</v>
      </c>
      <c r="R230" s="60">
        <f t="shared" si="43"/>
        <v>362609000</v>
      </c>
      <c r="S230" s="22">
        <v>24391000</v>
      </c>
      <c r="T230" s="22">
        <f t="shared" si="44"/>
        <v>387000000</v>
      </c>
      <c r="V230" s="42">
        <f t="shared" si="45"/>
        <v>222000000</v>
      </c>
      <c r="W230" s="42">
        <f t="shared" si="45"/>
        <v>211000000</v>
      </c>
      <c r="X230" s="42">
        <f t="shared" si="45"/>
        <v>196000000</v>
      </c>
      <c r="Y230" s="42">
        <f t="shared" si="45"/>
        <v>182000000</v>
      </c>
    </row>
    <row r="231" spans="1:25" ht="15" customHeight="1" x14ac:dyDescent="0.3">
      <c r="A231" s="30">
        <v>228</v>
      </c>
      <c r="B231" s="31">
        <v>110</v>
      </c>
      <c r="C231" s="31" t="s">
        <v>27</v>
      </c>
      <c r="D231" s="32">
        <v>69.160399999999996</v>
      </c>
      <c r="E231" s="61">
        <f t="shared" si="35"/>
        <v>20.921021</v>
      </c>
      <c r="F231" s="61">
        <v>22.977499999999999</v>
      </c>
      <c r="G231" s="61">
        <f t="shared" si="36"/>
        <v>6.9506937499999992</v>
      </c>
      <c r="H231" s="61">
        <f t="shared" si="37"/>
        <v>92.137900000000002</v>
      </c>
      <c r="I231" s="61">
        <f t="shared" si="38"/>
        <v>27.871714749999999</v>
      </c>
      <c r="J231" s="61">
        <v>39.090800000000002</v>
      </c>
      <c r="K231" s="61">
        <f t="shared" si="39"/>
        <v>11.824967000000001</v>
      </c>
      <c r="L231" s="61">
        <f t="shared" si="40"/>
        <v>131.2287</v>
      </c>
      <c r="M231" s="61">
        <f t="shared" si="41"/>
        <v>39.696681750000003</v>
      </c>
      <c r="N231" s="32">
        <v>24.05</v>
      </c>
      <c r="O231" s="32">
        <f t="shared" si="42"/>
        <v>7.2751250000000001</v>
      </c>
      <c r="P231" s="60">
        <v>118699000</v>
      </c>
      <c r="Q231" s="60">
        <v>243910000</v>
      </c>
      <c r="R231" s="60">
        <f t="shared" si="43"/>
        <v>362609000</v>
      </c>
      <c r="S231" s="22">
        <v>24391000</v>
      </c>
      <c r="T231" s="22">
        <f t="shared" si="44"/>
        <v>387000000</v>
      </c>
      <c r="V231" s="42">
        <f t="shared" si="45"/>
        <v>222000000</v>
      </c>
      <c r="W231" s="42">
        <f t="shared" si="45"/>
        <v>211000000</v>
      </c>
      <c r="X231" s="42">
        <f t="shared" si="45"/>
        <v>196000000</v>
      </c>
      <c r="Y231" s="42">
        <f t="shared" si="45"/>
        <v>182000000</v>
      </c>
    </row>
    <row r="232" spans="1:25" ht="15" customHeight="1" x14ac:dyDescent="0.3">
      <c r="A232" s="30">
        <v>229</v>
      </c>
      <c r="B232" s="31">
        <v>111</v>
      </c>
      <c r="C232" s="31" t="s">
        <v>27</v>
      </c>
      <c r="D232" s="32">
        <v>69.160399999999996</v>
      </c>
      <c r="E232" s="61">
        <f t="shared" si="35"/>
        <v>20.921021</v>
      </c>
      <c r="F232" s="61">
        <v>22.977499999999999</v>
      </c>
      <c r="G232" s="61">
        <f t="shared" si="36"/>
        <v>6.9506937499999992</v>
      </c>
      <c r="H232" s="61">
        <f t="shared" si="37"/>
        <v>92.137900000000002</v>
      </c>
      <c r="I232" s="61">
        <f t="shared" si="38"/>
        <v>27.871714749999999</v>
      </c>
      <c r="J232" s="61">
        <v>39.090800000000002</v>
      </c>
      <c r="K232" s="61">
        <f t="shared" si="39"/>
        <v>11.824967000000001</v>
      </c>
      <c r="L232" s="61">
        <f t="shared" si="40"/>
        <v>131.2287</v>
      </c>
      <c r="M232" s="61">
        <f t="shared" si="41"/>
        <v>39.696681750000003</v>
      </c>
      <c r="N232" s="32">
        <v>24.05</v>
      </c>
      <c r="O232" s="32">
        <f t="shared" si="42"/>
        <v>7.2751250000000001</v>
      </c>
      <c r="P232" s="60">
        <v>118699000</v>
      </c>
      <c r="Q232" s="60">
        <v>243910000</v>
      </c>
      <c r="R232" s="60">
        <f t="shared" si="43"/>
        <v>362609000</v>
      </c>
      <c r="S232" s="22">
        <v>24391000</v>
      </c>
      <c r="T232" s="22">
        <f t="shared" si="44"/>
        <v>387000000</v>
      </c>
      <c r="V232" s="42">
        <f t="shared" si="45"/>
        <v>222000000</v>
      </c>
      <c r="W232" s="42">
        <f t="shared" si="45"/>
        <v>211000000</v>
      </c>
      <c r="X232" s="42">
        <f t="shared" si="45"/>
        <v>196000000</v>
      </c>
      <c r="Y232" s="42">
        <f t="shared" si="45"/>
        <v>182000000</v>
      </c>
    </row>
    <row r="233" spans="1:25" ht="15" customHeight="1" x14ac:dyDescent="0.3">
      <c r="A233" s="30">
        <v>230</v>
      </c>
      <c r="B233" s="31">
        <v>112</v>
      </c>
      <c r="C233" s="31" t="s">
        <v>27</v>
      </c>
      <c r="D233" s="32">
        <v>69.160399999999996</v>
      </c>
      <c r="E233" s="61">
        <f t="shared" si="35"/>
        <v>20.921021</v>
      </c>
      <c r="F233" s="61">
        <v>22.977499999999999</v>
      </c>
      <c r="G233" s="61">
        <f t="shared" si="36"/>
        <v>6.9506937499999992</v>
      </c>
      <c r="H233" s="61">
        <f t="shared" si="37"/>
        <v>92.137900000000002</v>
      </c>
      <c r="I233" s="61">
        <f t="shared" si="38"/>
        <v>27.871714749999999</v>
      </c>
      <c r="J233" s="61">
        <v>39.090800000000002</v>
      </c>
      <c r="K233" s="61">
        <f t="shared" si="39"/>
        <v>11.824967000000001</v>
      </c>
      <c r="L233" s="61">
        <f t="shared" si="40"/>
        <v>131.2287</v>
      </c>
      <c r="M233" s="61">
        <f t="shared" si="41"/>
        <v>39.696681750000003</v>
      </c>
      <c r="N233" s="32">
        <v>24.05</v>
      </c>
      <c r="O233" s="32">
        <f t="shared" si="42"/>
        <v>7.2751250000000001</v>
      </c>
      <c r="P233" s="60">
        <v>118699000</v>
      </c>
      <c r="Q233" s="60">
        <v>243910000</v>
      </c>
      <c r="R233" s="60">
        <f t="shared" si="43"/>
        <v>362609000</v>
      </c>
      <c r="S233" s="22">
        <v>24391000</v>
      </c>
      <c r="T233" s="22">
        <f t="shared" si="44"/>
        <v>387000000</v>
      </c>
      <c r="V233" s="42">
        <f t="shared" si="45"/>
        <v>222000000</v>
      </c>
      <c r="W233" s="42">
        <f t="shared" si="45"/>
        <v>211000000</v>
      </c>
      <c r="X233" s="42">
        <f t="shared" si="45"/>
        <v>196000000</v>
      </c>
      <c r="Y233" s="42">
        <f t="shared" si="45"/>
        <v>182000000</v>
      </c>
    </row>
    <row r="234" spans="1:25" ht="15" customHeight="1" x14ac:dyDescent="0.3">
      <c r="A234" s="30">
        <v>231</v>
      </c>
      <c r="B234" s="31">
        <v>113</v>
      </c>
      <c r="C234" s="31" t="s">
        <v>27</v>
      </c>
      <c r="D234" s="32">
        <v>69.160399999999996</v>
      </c>
      <c r="E234" s="61">
        <f t="shared" si="35"/>
        <v>20.921021</v>
      </c>
      <c r="F234" s="61">
        <v>22.977499999999999</v>
      </c>
      <c r="G234" s="61">
        <f t="shared" si="36"/>
        <v>6.9506937499999992</v>
      </c>
      <c r="H234" s="61">
        <f t="shared" si="37"/>
        <v>92.137900000000002</v>
      </c>
      <c r="I234" s="61">
        <f t="shared" si="38"/>
        <v>27.871714749999999</v>
      </c>
      <c r="J234" s="61">
        <v>39.090800000000002</v>
      </c>
      <c r="K234" s="61">
        <f t="shared" si="39"/>
        <v>11.824967000000001</v>
      </c>
      <c r="L234" s="61">
        <f t="shared" si="40"/>
        <v>131.2287</v>
      </c>
      <c r="M234" s="61">
        <f t="shared" si="41"/>
        <v>39.696681750000003</v>
      </c>
      <c r="N234" s="32">
        <v>24.05</v>
      </c>
      <c r="O234" s="32">
        <f t="shared" si="42"/>
        <v>7.2751250000000001</v>
      </c>
      <c r="P234" s="60">
        <v>118699000</v>
      </c>
      <c r="Q234" s="60">
        <v>243910000</v>
      </c>
      <c r="R234" s="60">
        <f t="shared" si="43"/>
        <v>362609000</v>
      </c>
      <c r="S234" s="22">
        <v>24391000</v>
      </c>
      <c r="T234" s="22">
        <f t="shared" si="44"/>
        <v>387000000</v>
      </c>
      <c r="V234" s="42">
        <f t="shared" si="45"/>
        <v>222000000</v>
      </c>
      <c r="W234" s="42">
        <f t="shared" si="45"/>
        <v>211000000</v>
      </c>
      <c r="X234" s="42">
        <f t="shared" si="45"/>
        <v>196000000</v>
      </c>
      <c r="Y234" s="42">
        <f t="shared" si="45"/>
        <v>182000000</v>
      </c>
    </row>
    <row r="235" spans="1:25" ht="15" customHeight="1" x14ac:dyDescent="0.3">
      <c r="A235" s="30">
        <v>232</v>
      </c>
      <c r="B235" s="31">
        <v>114</v>
      </c>
      <c r="C235" s="31" t="s">
        <v>27</v>
      </c>
      <c r="D235" s="32">
        <v>69.160399999999996</v>
      </c>
      <c r="E235" s="61">
        <f t="shared" si="35"/>
        <v>20.921021</v>
      </c>
      <c r="F235" s="61">
        <v>22.977499999999999</v>
      </c>
      <c r="G235" s="61">
        <f t="shared" si="36"/>
        <v>6.9506937499999992</v>
      </c>
      <c r="H235" s="61">
        <f t="shared" si="37"/>
        <v>92.137900000000002</v>
      </c>
      <c r="I235" s="61">
        <f t="shared" si="38"/>
        <v>27.871714749999999</v>
      </c>
      <c r="J235" s="61">
        <v>39.090800000000002</v>
      </c>
      <c r="K235" s="61">
        <f t="shared" si="39"/>
        <v>11.824967000000001</v>
      </c>
      <c r="L235" s="61">
        <f t="shared" si="40"/>
        <v>131.2287</v>
      </c>
      <c r="M235" s="61">
        <f t="shared" si="41"/>
        <v>39.696681750000003</v>
      </c>
      <c r="N235" s="32">
        <v>24.05</v>
      </c>
      <c r="O235" s="32">
        <f t="shared" si="42"/>
        <v>7.2751250000000001</v>
      </c>
      <c r="P235" s="60">
        <v>118699000</v>
      </c>
      <c r="Q235" s="60">
        <v>243910000</v>
      </c>
      <c r="R235" s="60">
        <f t="shared" si="43"/>
        <v>362609000</v>
      </c>
      <c r="S235" s="22">
        <v>24391000</v>
      </c>
      <c r="T235" s="22">
        <f t="shared" si="44"/>
        <v>387000000</v>
      </c>
      <c r="V235" s="42">
        <f t="shared" si="45"/>
        <v>222000000</v>
      </c>
      <c r="W235" s="42">
        <f t="shared" si="45"/>
        <v>211000000</v>
      </c>
      <c r="X235" s="42">
        <f t="shared" si="45"/>
        <v>196000000</v>
      </c>
      <c r="Y235" s="42">
        <f t="shared" si="45"/>
        <v>182000000</v>
      </c>
    </row>
    <row r="236" spans="1:25" ht="15" customHeight="1" x14ac:dyDescent="0.3">
      <c r="A236" s="30">
        <v>233</v>
      </c>
      <c r="B236" s="31">
        <v>115</v>
      </c>
      <c r="C236" s="31" t="s">
        <v>27</v>
      </c>
      <c r="D236" s="32">
        <v>69.160399999999996</v>
      </c>
      <c r="E236" s="61">
        <f t="shared" si="35"/>
        <v>20.921021</v>
      </c>
      <c r="F236" s="61">
        <v>22.977499999999999</v>
      </c>
      <c r="G236" s="61">
        <f t="shared" si="36"/>
        <v>6.9506937499999992</v>
      </c>
      <c r="H236" s="61">
        <f t="shared" si="37"/>
        <v>92.137900000000002</v>
      </c>
      <c r="I236" s="61">
        <f t="shared" si="38"/>
        <v>27.871714749999999</v>
      </c>
      <c r="J236" s="61">
        <v>39.090800000000002</v>
      </c>
      <c r="K236" s="61">
        <f t="shared" si="39"/>
        <v>11.824967000000001</v>
      </c>
      <c r="L236" s="61">
        <f t="shared" si="40"/>
        <v>131.2287</v>
      </c>
      <c r="M236" s="61">
        <f t="shared" si="41"/>
        <v>39.696681750000003</v>
      </c>
      <c r="N236" s="32">
        <v>24.05</v>
      </c>
      <c r="O236" s="32">
        <f t="shared" si="42"/>
        <v>7.2751250000000001</v>
      </c>
      <c r="P236" s="60">
        <v>118699000</v>
      </c>
      <c r="Q236" s="60">
        <v>243910000</v>
      </c>
      <c r="R236" s="60">
        <f t="shared" si="43"/>
        <v>362609000</v>
      </c>
      <c r="S236" s="22">
        <v>24391000</v>
      </c>
      <c r="T236" s="22">
        <f t="shared" si="44"/>
        <v>387000000</v>
      </c>
      <c r="V236" s="42">
        <f t="shared" si="45"/>
        <v>222000000</v>
      </c>
      <c r="W236" s="42">
        <f t="shared" si="45"/>
        <v>211000000</v>
      </c>
      <c r="X236" s="42">
        <f t="shared" si="45"/>
        <v>196000000</v>
      </c>
      <c r="Y236" s="42">
        <f t="shared" si="45"/>
        <v>182000000</v>
      </c>
    </row>
    <row r="237" spans="1:25" ht="15" customHeight="1" x14ac:dyDescent="0.3">
      <c r="A237" s="30">
        <v>234</v>
      </c>
      <c r="B237" s="31">
        <v>116</v>
      </c>
      <c r="C237" s="31" t="s">
        <v>28</v>
      </c>
      <c r="D237" s="32">
        <v>45.592700000000001</v>
      </c>
      <c r="E237" s="61">
        <f t="shared" si="35"/>
        <v>13.79179175</v>
      </c>
      <c r="F237" s="61">
        <v>15.622199999999999</v>
      </c>
      <c r="G237" s="61">
        <f t="shared" si="36"/>
        <v>4.7257154999999997</v>
      </c>
      <c r="H237" s="61">
        <f t="shared" si="37"/>
        <v>61.2149</v>
      </c>
      <c r="I237" s="61">
        <f t="shared" si="38"/>
        <v>18.517507249999998</v>
      </c>
      <c r="J237" s="61">
        <v>25.7699</v>
      </c>
      <c r="K237" s="61">
        <f t="shared" si="39"/>
        <v>7.7953947499999998</v>
      </c>
      <c r="L237" s="61">
        <f t="shared" si="40"/>
        <v>86.984800000000007</v>
      </c>
      <c r="M237" s="61">
        <f t="shared" si="41"/>
        <v>26.312902000000001</v>
      </c>
      <c r="N237" s="32">
        <v>15.8545</v>
      </c>
      <c r="O237" s="32">
        <f t="shared" si="42"/>
        <v>4.7959862499999995</v>
      </c>
      <c r="P237" s="60">
        <v>82506000</v>
      </c>
      <c r="Q237" s="60">
        <v>169540000</v>
      </c>
      <c r="R237" s="60">
        <f t="shared" si="43"/>
        <v>252046000</v>
      </c>
      <c r="S237" s="22">
        <v>16954000</v>
      </c>
      <c r="T237" s="22">
        <f t="shared" si="44"/>
        <v>269000000</v>
      </c>
      <c r="V237" s="42">
        <f t="shared" si="45"/>
        <v>154000000</v>
      </c>
      <c r="W237" s="42">
        <f t="shared" si="45"/>
        <v>147000000</v>
      </c>
      <c r="X237" s="42">
        <f t="shared" si="45"/>
        <v>137000000</v>
      </c>
      <c r="Y237" s="42">
        <f t="shared" si="45"/>
        <v>127000000</v>
      </c>
    </row>
    <row r="238" spans="1:25" ht="15" customHeight="1" x14ac:dyDescent="0.3">
      <c r="A238" s="30">
        <v>235</v>
      </c>
      <c r="B238" s="31">
        <v>118</v>
      </c>
      <c r="C238" s="31" t="s">
        <v>29</v>
      </c>
      <c r="D238" s="32">
        <v>48.887599999999999</v>
      </c>
      <c r="E238" s="61">
        <f t="shared" si="35"/>
        <v>14.788499</v>
      </c>
      <c r="F238" s="61">
        <v>16.754100000000001</v>
      </c>
      <c r="G238" s="61">
        <f t="shared" si="36"/>
        <v>5.06811525</v>
      </c>
      <c r="H238" s="61">
        <f t="shared" si="37"/>
        <v>65.6417</v>
      </c>
      <c r="I238" s="61">
        <f t="shared" si="38"/>
        <v>19.85661425</v>
      </c>
      <c r="J238" s="61">
        <v>27.632300000000001</v>
      </c>
      <c r="K238" s="61">
        <f t="shared" si="39"/>
        <v>8.3587707499999997</v>
      </c>
      <c r="L238" s="61">
        <f t="shared" si="40"/>
        <v>93.274000000000001</v>
      </c>
      <c r="M238" s="61">
        <f t="shared" si="41"/>
        <v>28.215384999999998</v>
      </c>
      <c r="N238" s="32">
        <v>17.000299999999999</v>
      </c>
      <c r="O238" s="32">
        <f t="shared" si="42"/>
        <v>5.1425907499999992</v>
      </c>
      <c r="P238" s="60">
        <v>82506000</v>
      </c>
      <c r="Q238" s="60">
        <v>169540000</v>
      </c>
      <c r="R238" s="60">
        <f t="shared" si="43"/>
        <v>252046000</v>
      </c>
      <c r="S238" s="22">
        <v>16954000</v>
      </c>
      <c r="T238" s="22">
        <f t="shared" si="44"/>
        <v>269000000</v>
      </c>
      <c r="V238" s="42">
        <f t="shared" si="45"/>
        <v>154000000</v>
      </c>
      <c r="W238" s="42">
        <f t="shared" si="45"/>
        <v>147000000</v>
      </c>
      <c r="X238" s="42">
        <f t="shared" si="45"/>
        <v>137000000</v>
      </c>
      <c r="Y238" s="42">
        <f t="shared" si="45"/>
        <v>127000000</v>
      </c>
    </row>
    <row r="239" spans="1:25" ht="15" customHeight="1" x14ac:dyDescent="0.3">
      <c r="A239" s="30">
        <v>236</v>
      </c>
      <c r="B239" s="31">
        <v>119</v>
      </c>
      <c r="C239" s="31" t="s">
        <v>28</v>
      </c>
      <c r="D239" s="32">
        <v>45.592700000000001</v>
      </c>
      <c r="E239" s="61">
        <f t="shared" si="35"/>
        <v>13.79179175</v>
      </c>
      <c r="F239" s="61">
        <v>15.622199999999999</v>
      </c>
      <c r="G239" s="61">
        <f t="shared" si="36"/>
        <v>4.7257154999999997</v>
      </c>
      <c r="H239" s="61">
        <f t="shared" si="37"/>
        <v>61.2149</v>
      </c>
      <c r="I239" s="61">
        <f t="shared" si="38"/>
        <v>18.517507249999998</v>
      </c>
      <c r="J239" s="61">
        <v>25.7699</v>
      </c>
      <c r="K239" s="61">
        <f t="shared" si="39"/>
        <v>7.7953947499999998</v>
      </c>
      <c r="L239" s="61">
        <f t="shared" si="40"/>
        <v>86.984800000000007</v>
      </c>
      <c r="M239" s="61">
        <f t="shared" si="41"/>
        <v>26.312902000000001</v>
      </c>
      <c r="N239" s="32">
        <v>15.8545</v>
      </c>
      <c r="O239" s="32">
        <f t="shared" si="42"/>
        <v>4.7959862499999995</v>
      </c>
      <c r="P239" s="60">
        <v>82506000</v>
      </c>
      <c r="Q239" s="60">
        <v>169540000</v>
      </c>
      <c r="R239" s="60">
        <f t="shared" si="43"/>
        <v>252046000</v>
      </c>
      <c r="S239" s="22">
        <v>16954000</v>
      </c>
      <c r="T239" s="22">
        <f t="shared" si="44"/>
        <v>269000000</v>
      </c>
      <c r="V239" s="42">
        <f t="shared" si="45"/>
        <v>154000000</v>
      </c>
      <c r="W239" s="42">
        <f t="shared" si="45"/>
        <v>147000000</v>
      </c>
      <c r="X239" s="42">
        <f t="shared" si="45"/>
        <v>137000000</v>
      </c>
      <c r="Y239" s="42">
        <f t="shared" si="45"/>
        <v>127000000</v>
      </c>
    </row>
    <row r="240" spans="1:25" ht="15" customHeight="1" x14ac:dyDescent="0.3">
      <c r="A240" s="30">
        <v>237</v>
      </c>
      <c r="B240" s="31">
        <v>120</v>
      </c>
      <c r="C240" s="31" t="s">
        <v>28</v>
      </c>
      <c r="D240" s="32">
        <v>45.592700000000001</v>
      </c>
      <c r="E240" s="61">
        <f t="shared" si="35"/>
        <v>13.79179175</v>
      </c>
      <c r="F240" s="61">
        <v>15.622199999999999</v>
      </c>
      <c r="G240" s="61">
        <f t="shared" si="36"/>
        <v>4.7257154999999997</v>
      </c>
      <c r="H240" s="61">
        <f t="shared" si="37"/>
        <v>61.2149</v>
      </c>
      <c r="I240" s="61">
        <f t="shared" si="38"/>
        <v>18.517507249999998</v>
      </c>
      <c r="J240" s="61">
        <v>25.7699</v>
      </c>
      <c r="K240" s="61">
        <f t="shared" si="39"/>
        <v>7.7953947499999998</v>
      </c>
      <c r="L240" s="61">
        <f t="shared" si="40"/>
        <v>86.984800000000007</v>
      </c>
      <c r="M240" s="61">
        <f t="shared" si="41"/>
        <v>26.312902000000001</v>
      </c>
      <c r="N240" s="32">
        <v>15.8545</v>
      </c>
      <c r="O240" s="32">
        <f t="shared" si="42"/>
        <v>4.7959862499999995</v>
      </c>
      <c r="P240" s="60">
        <v>82506000</v>
      </c>
      <c r="Q240" s="60">
        <v>169540000</v>
      </c>
      <c r="R240" s="60">
        <f t="shared" si="43"/>
        <v>252046000</v>
      </c>
      <c r="S240" s="22">
        <v>16954000</v>
      </c>
      <c r="T240" s="22">
        <f t="shared" si="44"/>
        <v>269000000</v>
      </c>
      <c r="V240" s="42">
        <f t="shared" si="45"/>
        <v>154000000</v>
      </c>
      <c r="W240" s="42">
        <f t="shared" si="45"/>
        <v>147000000</v>
      </c>
      <c r="X240" s="42">
        <f t="shared" si="45"/>
        <v>137000000</v>
      </c>
      <c r="Y240" s="42">
        <f t="shared" si="45"/>
        <v>127000000</v>
      </c>
    </row>
    <row r="241" spans="1:25" ht="15" customHeight="1" x14ac:dyDescent="0.3">
      <c r="A241" s="30">
        <v>238</v>
      </c>
      <c r="B241" s="31">
        <v>121</v>
      </c>
      <c r="C241" s="31" t="s">
        <v>29</v>
      </c>
      <c r="D241" s="32">
        <v>48.887599999999999</v>
      </c>
      <c r="E241" s="61">
        <f t="shared" si="35"/>
        <v>14.788499</v>
      </c>
      <c r="F241" s="61">
        <v>16.754100000000001</v>
      </c>
      <c r="G241" s="61">
        <f t="shared" si="36"/>
        <v>5.06811525</v>
      </c>
      <c r="H241" s="61">
        <f t="shared" si="37"/>
        <v>65.6417</v>
      </c>
      <c r="I241" s="61">
        <f t="shared" si="38"/>
        <v>19.85661425</v>
      </c>
      <c r="J241" s="61">
        <v>27.632300000000001</v>
      </c>
      <c r="K241" s="61">
        <f t="shared" si="39"/>
        <v>8.3587707499999997</v>
      </c>
      <c r="L241" s="61">
        <f t="shared" si="40"/>
        <v>93.274000000000001</v>
      </c>
      <c r="M241" s="61">
        <f t="shared" si="41"/>
        <v>28.215384999999998</v>
      </c>
      <c r="N241" s="32">
        <v>17.000299999999999</v>
      </c>
      <c r="O241" s="32">
        <f t="shared" si="42"/>
        <v>5.1425907499999992</v>
      </c>
      <c r="P241" s="60">
        <v>82506000</v>
      </c>
      <c r="Q241" s="60">
        <v>169540000</v>
      </c>
      <c r="R241" s="60">
        <f t="shared" si="43"/>
        <v>252046000</v>
      </c>
      <c r="S241" s="22">
        <v>16954000</v>
      </c>
      <c r="T241" s="22">
        <f t="shared" si="44"/>
        <v>269000000</v>
      </c>
      <c r="V241" s="42">
        <f t="shared" si="45"/>
        <v>154000000</v>
      </c>
      <c r="W241" s="42">
        <f t="shared" si="45"/>
        <v>147000000</v>
      </c>
      <c r="X241" s="42">
        <f t="shared" si="45"/>
        <v>137000000</v>
      </c>
      <c r="Y241" s="42">
        <f t="shared" si="45"/>
        <v>127000000</v>
      </c>
    </row>
    <row r="242" spans="1:25" ht="15" customHeight="1" x14ac:dyDescent="0.3">
      <c r="A242" s="30">
        <v>239</v>
      </c>
      <c r="B242" s="31">
        <v>122</v>
      </c>
      <c r="C242" s="31" t="s">
        <v>29</v>
      </c>
      <c r="D242" s="32">
        <v>48.887599999999999</v>
      </c>
      <c r="E242" s="61">
        <f t="shared" si="35"/>
        <v>14.788499</v>
      </c>
      <c r="F242" s="61">
        <v>16.754100000000001</v>
      </c>
      <c r="G242" s="61">
        <f t="shared" si="36"/>
        <v>5.06811525</v>
      </c>
      <c r="H242" s="61">
        <f t="shared" si="37"/>
        <v>65.6417</v>
      </c>
      <c r="I242" s="61">
        <f t="shared" si="38"/>
        <v>19.85661425</v>
      </c>
      <c r="J242" s="61">
        <v>27.632300000000001</v>
      </c>
      <c r="K242" s="61">
        <f t="shared" si="39"/>
        <v>8.3587707499999997</v>
      </c>
      <c r="L242" s="61">
        <f t="shared" si="40"/>
        <v>93.274000000000001</v>
      </c>
      <c r="M242" s="61">
        <f t="shared" si="41"/>
        <v>28.215384999999998</v>
      </c>
      <c r="N242" s="32">
        <v>17.000299999999999</v>
      </c>
      <c r="O242" s="32">
        <f t="shared" si="42"/>
        <v>5.1425907499999992</v>
      </c>
      <c r="P242" s="60">
        <v>82506000</v>
      </c>
      <c r="Q242" s="60">
        <v>169540000</v>
      </c>
      <c r="R242" s="60">
        <f t="shared" si="43"/>
        <v>252046000</v>
      </c>
      <c r="S242" s="22">
        <v>16954000</v>
      </c>
      <c r="T242" s="22">
        <f t="shared" si="44"/>
        <v>269000000</v>
      </c>
      <c r="V242" s="42">
        <f t="shared" si="45"/>
        <v>154000000</v>
      </c>
      <c r="W242" s="42">
        <f t="shared" si="45"/>
        <v>147000000</v>
      </c>
      <c r="X242" s="42">
        <f t="shared" si="45"/>
        <v>137000000</v>
      </c>
      <c r="Y242" s="42">
        <f t="shared" si="45"/>
        <v>127000000</v>
      </c>
    </row>
    <row r="243" spans="1:25" ht="15" customHeight="1" x14ac:dyDescent="0.3">
      <c r="A243" s="30">
        <v>240</v>
      </c>
      <c r="B243" s="31">
        <v>123</v>
      </c>
      <c r="C243" s="31" t="s">
        <v>28</v>
      </c>
      <c r="D243" s="32">
        <v>45.592700000000001</v>
      </c>
      <c r="E243" s="61">
        <f t="shared" si="35"/>
        <v>13.79179175</v>
      </c>
      <c r="F243" s="61">
        <v>15.622199999999999</v>
      </c>
      <c r="G243" s="61">
        <f t="shared" si="36"/>
        <v>4.7257154999999997</v>
      </c>
      <c r="H243" s="61">
        <f t="shared" si="37"/>
        <v>61.2149</v>
      </c>
      <c r="I243" s="61">
        <f t="shared" si="38"/>
        <v>18.517507249999998</v>
      </c>
      <c r="J243" s="61">
        <v>25.7699</v>
      </c>
      <c r="K243" s="61">
        <f t="shared" si="39"/>
        <v>7.7953947499999998</v>
      </c>
      <c r="L243" s="61">
        <f t="shared" si="40"/>
        <v>86.984800000000007</v>
      </c>
      <c r="M243" s="61">
        <f t="shared" si="41"/>
        <v>26.312902000000001</v>
      </c>
      <c r="N243" s="32">
        <v>15.8545</v>
      </c>
      <c r="O243" s="32">
        <f t="shared" si="42"/>
        <v>4.7959862499999995</v>
      </c>
      <c r="P243" s="60">
        <v>82506000</v>
      </c>
      <c r="Q243" s="60">
        <v>169540000</v>
      </c>
      <c r="R243" s="60">
        <f t="shared" si="43"/>
        <v>252046000</v>
      </c>
      <c r="S243" s="22">
        <v>16954000</v>
      </c>
      <c r="T243" s="22">
        <f t="shared" si="44"/>
        <v>269000000</v>
      </c>
      <c r="V243" s="42">
        <f t="shared" si="45"/>
        <v>154000000</v>
      </c>
      <c r="W243" s="42">
        <f t="shared" si="45"/>
        <v>147000000</v>
      </c>
      <c r="X243" s="42">
        <f t="shared" si="45"/>
        <v>137000000</v>
      </c>
      <c r="Y243" s="42">
        <f t="shared" si="45"/>
        <v>127000000</v>
      </c>
    </row>
    <row r="244" spans="1:25" ht="15" customHeight="1" x14ac:dyDescent="0.3">
      <c r="A244" s="30">
        <v>241</v>
      </c>
      <c r="B244" s="31">
        <v>130</v>
      </c>
      <c r="C244" s="31" t="s">
        <v>26</v>
      </c>
      <c r="D244" s="32">
        <v>54.398400000000002</v>
      </c>
      <c r="E244" s="61">
        <f t="shared" si="35"/>
        <v>16.455515999999999</v>
      </c>
      <c r="F244" s="61">
        <v>18.799199999999999</v>
      </c>
      <c r="G244" s="61">
        <f t="shared" si="36"/>
        <v>5.6867579999999993</v>
      </c>
      <c r="H244" s="61">
        <f t="shared" si="37"/>
        <v>73.197599999999994</v>
      </c>
      <c r="I244" s="61">
        <f t="shared" si="38"/>
        <v>22.142273999999997</v>
      </c>
      <c r="J244" s="61">
        <v>30.7471</v>
      </c>
      <c r="K244" s="61">
        <f t="shared" si="39"/>
        <v>9.3009977500000005</v>
      </c>
      <c r="L244" s="61">
        <f t="shared" si="40"/>
        <v>103.9447</v>
      </c>
      <c r="M244" s="61">
        <f t="shared" si="41"/>
        <v>31.443271749999997</v>
      </c>
      <c r="N244" s="32">
        <v>18.916599999999999</v>
      </c>
      <c r="O244" s="32">
        <f t="shared" si="42"/>
        <v>5.7222714999999997</v>
      </c>
      <c r="P244" s="60">
        <v>93241000</v>
      </c>
      <c r="Q244" s="60">
        <v>191599000</v>
      </c>
      <c r="R244" s="60">
        <f t="shared" si="43"/>
        <v>284840000</v>
      </c>
      <c r="S244" s="22">
        <v>19160000</v>
      </c>
      <c r="T244" s="22">
        <f t="shared" si="44"/>
        <v>304000000</v>
      </c>
      <c r="V244" s="42">
        <f t="shared" si="45"/>
        <v>174000000</v>
      </c>
      <c r="W244" s="42">
        <f t="shared" si="45"/>
        <v>166000000</v>
      </c>
      <c r="X244" s="42">
        <f t="shared" si="45"/>
        <v>154000000</v>
      </c>
      <c r="Y244" s="42">
        <f t="shared" si="45"/>
        <v>143000000</v>
      </c>
    </row>
    <row r="245" spans="1:25" ht="15" customHeight="1" x14ac:dyDescent="0.3">
      <c r="A245" s="30">
        <v>242</v>
      </c>
      <c r="B245" s="31">
        <v>131</v>
      </c>
      <c r="C245" s="31" t="s">
        <v>26</v>
      </c>
      <c r="D245" s="32">
        <v>54.398400000000002</v>
      </c>
      <c r="E245" s="61">
        <f t="shared" si="35"/>
        <v>16.455515999999999</v>
      </c>
      <c r="F245" s="61">
        <v>18.799199999999999</v>
      </c>
      <c r="G245" s="61">
        <f t="shared" si="36"/>
        <v>5.6867579999999993</v>
      </c>
      <c r="H245" s="61">
        <f t="shared" si="37"/>
        <v>73.197599999999994</v>
      </c>
      <c r="I245" s="61">
        <f t="shared" si="38"/>
        <v>22.142273999999997</v>
      </c>
      <c r="J245" s="61">
        <v>30.7471</v>
      </c>
      <c r="K245" s="61">
        <f t="shared" si="39"/>
        <v>9.3009977500000005</v>
      </c>
      <c r="L245" s="61">
        <f t="shared" si="40"/>
        <v>103.9447</v>
      </c>
      <c r="M245" s="61">
        <f t="shared" si="41"/>
        <v>31.443271749999997</v>
      </c>
      <c r="N245" s="32">
        <v>18.916599999999999</v>
      </c>
      <c r="O245" s="32">
        <f t="shared" si="42"/>
        <v>5.7222714999999997</v>
      </c>
      <c r="P245" s="60">
        <v>93241000</v>
      </c>
      <c r="Q245" s="60">
        <v>191599000</v>
      </c>
      <c r="R245" s="60">
        <f t="shared" si="43"/>
        <v>284840000</v>
      </c>
      <c r="S245" s="22">
        <v>19160000</v>
      </c>
      <c r="T245" s="22">
        <f t="shared" si="44"/>
        <v>304000000</v>
      </c>
      <c r="V245" s="42">
        <f t="shared" si="45"/>
        <v>174000000</v>
      </c>
      <c r="W245" s="42">
        <f t="shared" si="45"/>
        <v>166000000</v>
      </c>
      <c r="X245" s="42">
        <f t="shared" si="45"/>
        <v>154000000</v>
      </c>
      <c r="Y245" s="42">
        <f t="shared" si="45"/>
        <v>143000000</v>
      </c>
    </row>
    <row r="246" spans="1:25" ht="15" customHeight="1" x14ac:dyDescent="0.3">
      <c r="A246" s="30">
        <v>243</v>
      </c>
      <c r="B246" s="31">
        <v>132</v>
      </c>
      <c r="C246" s="31" t="s">
        <v>26</v>
      </c>
      <c r="D246" s="32">
        <v>54.398400000000002</v>
      </c>
      <c r="E246" s="61">
        <f t="shared" si="35"/>
        <v>16.455515999999999</v>
      </c>
      <c r="F246" s="61">
        <v>18.799199999999999</v>
      </c>
      <c r="G246" s="61">
        <f t="shared" si="36"/>
        <v>5.6867579999999993</v>
      </c>
      <c r="H246" s="61">
        <f t="shared" si="37"/>
        <v>73.197599999999994</v>
      </c>
      <c r="I246" s="61">
        <f t="shared" si="38"/>
        <v>22.142273999999997</v>
      </c>
      <c r="J246" s="61">
        <v>30.7471</v>
      </c>
      <c r="K246" s="61">
        <f t="shared" si="39"/>
        <v>9.3009977500000005</v>
      </c>
      <c r="L246" s="61">
        <f t="shared" si="40"/>
        <v>103.9447</v>
      </c>
      <c r="M246" s="61">
        <f t="shared" si="41"/>
        <v>31.443271749999997</v>
      </c>
      <c r="N246" s="32">
        <v>18.916599999999999</v>
      </c>
      <c r="O246" s="32">
        <f t="shared" si="42"/>
        <v>5.7222714999999997</v>
      </c>
      <c r="P246" s="60">
        <v>93241000</v>
      </c>
      <c r="Q246" s="60">
        <v>191599000</v>
      </c>
      <c r="R246" s="60">
        <f t="shared" si="43"/>
        <v>284840000</v>
      </c>
      <c r="S246" s="22">
        <v>19160000</v>
      </c>
      <c r="T246" s="22">
        <f t="shared" si="44"/>
        <v>304000000</v>
      </c>
      <c r="V246" s="42">
        <f t="shared" si="45"/>
        <v>174000000</v>
      </c>
      <c r="W246" s="42">
        <f t="shared" si="45"/>
        <v>166000000</v>
      </c>
      <c r="X246" s="42">
        <f t="shared" si="45"/>
        <v>154000000</v>
      </c>
      <c r="Y246" s="42">
        <f t="shared" si="45"/>
        <v>143000000</v>
      </c>
    </row>
    <row r="247" spans="1:25" ht="15" customHeight="1" x14ac:dyDescent="0.3">
      <c r="A247" s="30">
        <v>244</v>
      </c>
      <c r="B247" s="31">
        <v>133</v>
      </c>
      <c r="C247" s="31" t="s">
        <v>26</v>
      </c>
      <c r="D247" s="32">
        <v>54.398400000000002</v>
      </c>
      <c r="E247" s="61">
        <f t="shared" si="35"/>
        <v>16.455515999999999</v>
      </c>
      <c r="F247" s="61">
        <v>18.799199999999999</v>
      </c>
      <c r="G247" s="61">
        <f t="shared" si="36"/>
        <v>5.6867579999999993</v>
      </c>
      <c r="H247" s="61">
        <f t="shared" si="37"/>
        <v>73.197599999999994</v>
      </c>
      <c r="I247" s="61">
        <f t="shared" si="38"/>
        <v>22.142273999999997</v>
      </c>
      <c r="J247" s="61">
        <v>30.7471</v>
      </c>
      <c r="K247" s="61">
        <f t="shared" si="39"/>
        <v>9.3009977500000005</v>
      </c>
      <c r="L247" s="61">
        <f t="shared" si="40"/>
        <v>103.9447</v>
      </c>
      <c r="M247" s="61">
        <f t="shared" si="41"/>
        <v>31.443271749999997</v>
      </c>
      <c r="N247" s="32">
        <v>18.916599999999999</v>
      </c>
      <c r="O247" s="32">
        <f t="shared" si="42"/>
        <v>5.7222714999999997</v>
      </c>
      <c r="P247" s="60">
        <v>93241000</v>
      </c>
      <c r="Q247" s="60">
        <v>191599000</v>
      </c>
      <c r="R247" s="60">
        <f t="shared" si="43"/>
        <v>284840000</v>
      </c>
      <c r="S247" s="22">
        <v>19160000</v>
      </c>
      <c r="T247" s="22">
        <f t="shared" si="44"/>
        <v>304000000</v>
      </c>
      <c r="V247" s="42">
        <f t="shared" si="45"/>
        <v>174000000</v>
      </c>
      <c r="W247" s="42">
        <f t="shared" si="45"/>
        <v>166000000</v>
      </c>
      <c r="X247" s="42">
        <f t="shared" si="45"/>
        <v>154000000</v>
      </c>
      <c r="Y247" s="42">
        <f t="shared" si="45"/>
        <v>143000000</v>
      </c>
    </row>
    <row r="248" spans="1:25" ht="15" customHeight="1" x14ac:dyDescent="0.3">
      <c r="A248" s="30">
        <v>245</v>
      </c>
      <c r="B248" s="31">
        <v>134</v>
      </c>
      <c r="C248" s="31" t="s">
        <v>26</v>
      </c>
      <c r="D248" s="32">
        <v>54.398400000000002</v>
      </c>
      <c r="E248" s="61">
        <f t="shared" si="35"/>
        <v>16.455515999999999</v>
      </c>
      <c r="F248" s="61">
        <v>18.799199999999999</v>
      </c>
      <c r="G248" s="61">
        <f t="shared" si="36"/>
        <v>5.6867579999999993</v>
      </c>
      <c r="H248" s="61">
        <f t="shared" si="37"/>
        <v>73.197599999999994</v>
      </c>
      <c r="I248" s="61">
        <f t="shared" si="38"/>
        <v>22.142273999999997</v>
      </c>
      <c r="J248" s="61">
        <v>30.7471</v>
      </c>
      <c r="K248" s="61">
        <f t="shared" si="39"/>
        <v>9.3009977500000005</v>
      </c>
      <c r="L248" s="61">
        <f t="shared" si="40"/>
        <v>103.9447</v>
      </c>
      <c r="M248" s="61">
        <f t="shared" si="41"/>
        <v>31.443271749999997</v>
      </c>
      <c r="N248" s="32">
        <v>18.916599999999999</v>
      </c>
      <c r="O248" s="32">
        <f t="shared" si="42"/>
        <v>5.7222714999999997</v>
      </c>
      <c r="P248" s="60">
        <v>93241000</v>
      </c>
      <c r="Q248" s="60">
        <v>191599000</v>
      </c>
      <c r="R248" s="60">
        <f t="shared" si="43"/>
        <v>284840000</v>
      </c>
      <c r="S248" s="22">
        <v>19160000</v>
      </c>
      <c r="T248" s="22">
        <f t="shared" si="44"/>
        <v>304000000</v>
      </c>
      <c r="V248" s="42">
        <f t="shared" si="45"/>
        <v>174000000</v>
      </c>
      <c r="W248" s="42">
        <f t="shared" si="45"/>
        <v>166000000</v>
      </c>
      <c r="X248" s="42">
        <f t="shared" si="45"/>
        <v>154000000</v>
      </c>
      <c r="Y248" s="42">
        <f t="shared" si="45"/>
        <v>143000000</v>
      </c>
    </row>
    <row r="249" spans="1:25" ht="15" customHeight="1" x14ac:dyDescent="0.3">
      <c r="A249" s="30">
        <v>246</v>
      </c>
      <c r="B249" s="31">
        <v>137</v>
      </c>
      <c r="C249" s="31" t="s">
        <v>27</v>
      </c>
      <c r="D249" s="32">
        <v>69.160399999999996</v>
      </c>
      <c r="E249" s="61">
        <f t="shared" si="35"/>
        <v>20.921021</v>
      </c>
      <c r="F249" s="61">
        <v>22.977499999999999</v>
      </c>
      <c r="G249" s="61">
        <f t="shared" si="36"/>
        <v>6.9506937499999992</v>
      </c>
      <c r="H249" s="61">
        <f t="shared" si="37"/>
        <v>92.137900000000002</v>
      </c>
      <c r="I249" s="61">
        <f t="shared" si="38"/>
        <v>27.871714749999999</v>
      </c>
      <c r="J249" s="61">
        <v>39.090800000000002</v>
      </c>
      <c r="K249" s="61">
        <f t="shared" si="39"/>
        <v>11.824967000000001</v>
      </c>
      <c r="L249" s="61">
        <f t="shared" si="40"/>
        <v>131.2287</v>
      </c>
      <c r="M249" s="61">
        <f t="shared" si="41"/>
        <v>39.696681750000003</v>
      </c>
      <c r="N249" s="32">
        <v>24.05</v>
      </c>
      <c r="O249" s="32">
        <f t="shared" si="42"/>
        <v>7.2751250000000001</v>
      </c>
      <c r="P249" s="60">
        <v>117472000</v>
      </c>
      <c r="Q249" s="60">
        <v>241389000</v>
      </c>
      <c r="R249" s="60">
        <f t="shared" si="43"/>
        <v>358861000</v>
      </c>
      <c r="S249" s="22">
        <v>24139000</v>
      </c>
      <c r="T249" s="22">
        <f t="shared" si="44"/>
        <v>383000000</v>
      </c>
      <c r="V249" s="42">
        <f t="shared" si="45"/>
        <v>219000000</v>
      </c>
      <c r="W249" s="42">
        <f t="shared" si="45"/>
        <v>209000000</v>
      </c>
      <c r="X249" s="42">
        <f t="shared" si="45"/>
        <v>194000000</v>
      </c>
      <c r="Y249" s="42">
        <f t="shared" si="45"/>
        <v>180000000</v>
      </c>
    </row>
    <row r="250" spans="1:25" ht="15" customHeight="1" x14ac:dyDescent="0.3">
      <c r="A250" s="30">
        <v>247</v>
      </c>
      <c r="B250" s="31">
        <v>138</v>
      </c>
      <c r="C250" s="31" t="s">
        <v>30</v>
      </c>
      <c r="D250" s="32">
        <v>55.530200000000001</v>
      </c>
      <c r="E250" s="61">
        <f t="shared" si="35"/>
        <v>16.7978855</v>
      </c>
      <c r="F250" s="61">
        <v>19.1568</v>
      </c>
      <c r="G250" s="61">
        <f t="shared" si="36"/>
        <v>5.7949320000000002</v>
      </c>
      <c r="H250" s="61">
        <f t="shared" si="37"/>
        <v>74.686999999999998</v>
      </c>
      <c r="I250" s="61">
        <f t="shared" si="38"/>
        <v>22.592817499999999</v>
      </c>
      <c r="J250" s="61">
        <v>31.386699999999998</v>
      </c>
      <c r="K250" s="61">
        <f t="shared" si="39"/>
        <v>9.4944767499999987</v>
      </c>
      <c r="L250" s="61">
        <f t="shared" si="40"/>
        <v>106.0737</v>
      </c>
      <c r="M250" s="61">
        <f t="shared" si="41"/>
        <v>32.087294249999999</v>
      </c>
      <c r="N250" s="32">
        <v>19.310199999999998</v>
      </c>
      <c r="O250" s="32">
        <f t="shared" si="42"/>
        <v>5.8413354999999996</v>
      </c>
      <c r="P250" s="60">
        <v>94468000</v>
      </c>
      <c r="Q250" s="60">
        <v>194120000</v>
      </c>
      <c r="R250" s="60">
        <f t="shared" si="43"/>
        <v>288588000</v>
      </c>
      <c r="S250" s="22">
        <v>19412000</v>
      </c>
      <c r="T250" s="22">
        <f t="shared" si="44"/>
        <v>308000000</v>
      </c>
      <c r="V250" s="42">
        <f t="shared" si="45"/>
        <v>177000000</v>
      </c>
      <c r="W250" s="42">
        <f t="shared" si="45"/>
        <v>168000000</v>
      </c>
      <c r="X250" s="42">
        <f t="shared" si="45"/>
        <v>156000000</v>
      </c>
      <c r="Y250" s="42">
        <f t="shared" si="45"/>
        <v>145000000</v>
      </c>
    </row>
    <row r="251" spans="1:25" ht="15" customHeight="1" x14ac:dyDescent="0.3">
      <c r="A251" s="30">
        <v>248</v>
      </c>
      <c r="B251" s="31">
        <v>140</v>
      </c>
      <c r="C251" s="31" t="s">
        <v>30</v>
      </c>
      <c r="D251" s="32">
        <v>55.530200000000001</v>
      </c>
      <c r="E251" s="61">
        <f t="shared" si="35"/>
        <v>16.7978855</v>
      </c>
      <c r="F251" s="61">
        <v>19.1568</v>
      </c>
      <c r="G251" s="61">
        <f t="shared" si="36"/>
        <v>5.7949320000000002</v>
      </c>
      <c r="H251" s="61">
        <f t="shared" si="37"/>
        <v>74.686999999999998</v>
      </c>
      <c r="I251" s="61">
        <f t="shared" si="38"/>
        <v>22.592817499999999</v>
      </c>
      <c r="J251" s="61">
        <v>31.386699999999998</v>
      </c>
      <c r="K251" s="61">
        <f t="shared" si="39"/>
        <v>9.4944767499999987</v>
      </c>
      <c r="L251" s="61">
        <f t="shared" si="40"/>
        <v>106.0737</v>
      </c>
      <c r="M251" s="61">
        <f t="shared" si="41"/>
        <v>32.087294249999999</v>
      </c>
      <c r="N251" s="32">
        <v>19.310199999999998</v>
      </c>
      <c r="O251" s="32">
        <f t="shared" si="42"/>
        <v>5.8413354999999996</v>
      </c>
      <c r="P251" s="60">
        <v>94468000</v>
      </c>
      <c r="Q251" s="60">
        <v>194120000</v>
      </c>
      <c r="R251" s="60">
        <f t="shared" si="43"/>
        <v>288588000</v>
      </c>
      <c r="S251" s="22">
        <v>19412000</v>
      </c>
      <c r="T251" s="22">
        <f t="shared" si="44"/>
        <v>308000000</v>
      </c>
      <c r="V251" s="42">
        <f t="shared" si="45"/>
        <v>177000000</v>
      </c>
      <c r="W251" s="42">
        <f t="shared" si="45"/>
        <v>168000000</v>
      </c>
      <c r="X251" s="42">
        <f t="shared" si="45"/>
        <v>156000000</v>
      </c>
      <c r="Y251" s="42">
        <f t="shared" si="45"/>
        <v>145000000</v>
      </c>
    </row>
    <row r="252" spans="1:25" ht="15" customHeight="1" x14ac:dyDescent="0.3">
      <c r="A252" s="30">
        <v>249</v>
      </c>
      <c r="B252" s="31">
        <v>141</v>
      </c>
      <c r="C252" s="31" t="s">
        <v>30</v>
      </c>
      <c r="D252" s="32">
        <v>55.530200000000001</v>
      </c>
      <c r="E252" s="61">
        <f t="shared" si="35"/>
        <v>16.7978855</v>
      </c>
      <c r="F252" s="61">
        <v>19.1568</v>
      </c>
      <c r="G252" s="61">
        <f t="shared" si="36"/>
        <v>5.7949320000000002</v>
      </c>
      <c r="H252" s="61">
        <f t="shared" si="37"/>
        <v>74.686999999999998</v>
      </c>
      <c r="I252" s="61">
        <f t="shared" si="38"/>
        <v>22.592817499999999</v>
      </c>
      <c r="J252" s="61">
        <v>31.386699999999998</v>
      </c>
      <c r="K252" s="61">
        <f t="shared" si="39"/>
        <v>9.4944767499999987</v>
      </c>
      <c r="L252" s="61">
        <f t="shared" si="40"/>
        <v>106.0737</v>
      </c>
      <c r="M252" s="61">
        <f t="shared" si="41"/>
        <v>32.087294249999999</v>
      </c>
      <c r="N252" s="32">
        <v>19.310199999999998</v>
      </c>
      <c r="O252" s="32">
        <f t="shared" si="42"/>
        <v>5.8413354999999996</v>
      </c>
      <c r="P252" s="60">
        <v>94468000</v>
      </c>
      <c r="Q252" s="60">
        <v>194120000</v>
      </c>
      <c r="R252" s="60">
        <f t="shared" si="43"/>
        <v>288588000</v>
      </c>
      <c r="S252" s="22">
        <v>19412000</v>
      </c>
      <c r="T252" s="22">
        <f t="shared" si="44"/>
        <v>308000000</v>
      </c>
      <c r="V252" s="42">
        <f t="shared" si="45"/>
        <v>177000000</v>
      </c>
      <c r="W252" s="42">
        <f t="shared" si="45"/>
        <v>168000000</v>
      </c>
      <c r="X252" s="42">
        <f t="shared" si="45"/>
        <v>156000000</v>
      </c>
      <c r="Y252" s="42">
        <f t="shared" si="45"/>
        <v>145000000</v>
      </c>
    </row>
    <row r="253" spans="1:25" ht="15" customHeight="1" x14ac:dyDescent="0.3">
      <c r="A253" s="30">
        <v>250</v>
      </c>
      <c r="B253" s="31">
        <v>143</v>
      </c>
      <c r="C253" s="31" t="s">
        <v>27</v>
      </c>
      <c r="D253" s="32">
        <v>69.160399999999996</v>
      </c>
      <c r="E253" s="61">
        <f t="shared" si="35"/>
        <v>20.921021</v>
      </c>
      <c r="F253" s="61">
        <v>22.977499999999999</v>
      </c>
      <c r="G253" s="61">
        <f t="shared" si="36"/>
        <v>6.9506937499999992</v>
      </c>
      <c r="H253" s="61">
        <f t="shared" si="37"/>
        <v>92.137900000000002</v>
      </c>
      <c r="I253" s="61">
        <f t="shared" si="38"/>
        <v>27.871714749999999</v>
      </c>
      <c r="J253" s="61">
        <v>39.090800000000002</v>
      </c>
      <c r="K253" s="61">
        <f t="shared" si="39"/>
        <v>11.824967000000001</v>
      </c>
      <c r="L253" s="61">
        <f t="shared" si="40"/>
        <v>131.2287</v>
      </c>
      <c r="M253" s="61">
        <f t="shared" si="41"/>
        <v>39.696681750000003</v>
      </c>
      <c r="N253" s="32">
        <v>24.05</v>
      </c>
      <c r="O253" s="32">
        <f t="shared" si="42"/>
        <v>7.2751250000000001</v>
      </c>
      <c r="P253" s="60">
        <v>117472000</v>
      </c>
      <c r="Q253" s="60">
        <v>241389000</v>
      </c>
      <c r="R253" s="60">
        <f t="shared" si="43"/>
        <v>358861000</v>
      </c>
      <c r="S253" s="22">
        <v>24139000</v>
      </c>
      <c r="T253" s="22">
        <f t="shared" si="44"/>
        <v>383000000</v>
      </c>
      <c r="V253" s="42">
        <f t="shared" si="45"/>
        <v>219000000</v>
      </c>
      <c r="W253" s="42">
        <f t="shared" si="45"/>
        <v>209000000</v>
      </c>
      <c r="X253" s="42">
        <f t="shared" si="45"/>
        <v>194000000</v>
      </c>
      <c r="Y253" s="42">
        <f t="shared" si="45"/>
        <v>180000000</v>
      </c>
    </row>
    <row r="254" spans="1:25" ht="15" customHeight="1" x14ac:dyDescent="0.3">
      <c r="A254" s="30">
        <v>251</v>
      </c>
      <c r="B254" s="31">
        <v>144</v>
      </c>
      <c r="C254" s="31" t="s">
        <v>27</v>
      </c>
      <c r="D254" s="32">
        <v>69.160399999999996</v>
      </c>
      <c r="E254" s="61">
        <f t="shared" si="35"/>
        <v>20.921021</v>
      </c>
      <c r="F254" s="61">
        <v>22.977499999999999</v>
      </c>
      <c r="G254" s="61">
        <f t="shared" si="36"/>
        <v>6.9506937499999992</v>
      </c>
      <c r="H254" s="61">
        <f t="shared" si="37"/>
        <v>92.137900000000002</v>
      </c>
      <c r="I254" s="61">
        <f t="shared" si="38"/>
        <v>27.871714749999999</v>
      </c>
      <c r="J254" s="61">
        <v>39.090800000000002</v>
      </c>
      <c r="K254" s="61">
        <f t="shared" si="39"/>
        <v>11.824967000000001</v>
      </c>
      <c r="L254" s="61">
        <f t="shared" si="40"/>
        <v>131.2287</v>
      </c>
      <c r="M254" s="61">
        <f t="shared" si="41"/>
        <v>39.696681750000003</v>
      </c>
      <c r="N254" s="32">
        <v>24.05</v>
      </c>
      <c r="O254" s="32">
        <f t="shared" si="42"/>
        <v>7.2751250000000001</v>
      </c>
      <c r="P254" s="60">
        <v>117472000</v>
      </c>
      <c r="Q254" s="60">
        <v>241389000</v>
      </c>
      <c r="R254" s="60">
        <f t="shared" si="43"/>
        <v>358861000</v>
      </c>
      <c r="S254" s="22">
        <v>24139000</v>
      </c>
      <c r="T254" s="22">
        <f t="shared" si="44"/>
        <v>383000000</v>
      </c>
      <c r="V254" s="42">
        <f t="shared" si="45"/>
        <v>219000000</v>
      </c>
      <c r="W254" s="42">
        <f t="shared" si="45"/>
        <v>209000000</v>
      </c>
      <c r="X254" s="42">
        <f t="shared" si="45"/>
        <v>194000000</v>
      </c>
      <c r="Y254" s="42">
        <f t="shared" si="45"/>
        <v>180000000</v>
      </c>
    </row>
    <row r="255" spans="1:25" ht="15" customHeight="1" x14ac:dyDescent="0.3">
      <c r="A255" s="30">
        <v>252</v>
      </c>
      <c r="B255" s="31">
        <v>145</v>
      </c>
      <c r="C255" s="31" t="s">
        <v>27</v>
      </c>
      <c r="D255" s="32">
        <v>69.160399999999996</v>
      </c>
      <c r="E255" s="61">
        <f t="shared" si="35"/>
        <v>20.921021</v>
      </c>
      <c r="F255" s="61">
        <v>22.977499999999999</v>
      </c>
      <c r="G255" s="61">
        <f t="shared" si="36"/>
        <v>6.9506937499999992</v>
      </c>
      <c r="H255" s="61">
        <f t="shared" si="37"/>
        <v>92.137900000000002</v>
      </c>
      <c r="I255" s="61">
        <f t="shared" si="38"/>
        <v>27.871714749999999</v>
      </c>
      <c r="J255" s="61">
        <v>39.090800000000002</v>
      </c>
      <c r="K255" s="61">
        <f t="shared" si="39"/>
        <v>11.824967000000001</v>
      </c>
      <c r="L255" s="61">
        <f t="shared" si="40"/>
        <v>131.2287</v>
      </c>
      <c r="M255" s="61">
        <f t="shared" si="41"/>
        <v>39.696681750000003</v>
      </c>
      <c r="N255" s="32">
        <v>24.05</v>
      </c>
      <c r="O255" s="32">
        <f t="shared" si="42"/>
        <v>7.2751250000000001</v>
      </c>
      <c r="P255" s="60">
        <v>117472000</v>
      </c>
      <c r="Q255" s="60">
        <v>241389000</v>
      </c>
      <c r="R255" s="60">
        <f t="shared" si="43"/>
        <v>358861000</v>
      </c>
      <c r="S255" s="22">
        <v>24139000</v>
      </c>
      <c r="T255" s="22">
        <f t="shared" si="44"/>
        <v>383000000</v>
      </c>
      <c r="V255" s="42">
        <f t="shared" si="45"/>
        <v>219000000</v>
      </c>
      <c r="W255" s="42">
        <f t="shared" si="45"/>
        <v>209000000</v>
      </c>
      <c r="X255" s="42">
        <f t="shared" si="45"/>
        <v>194000000</v>
      </c>
      <c r="Y255" s="42">
        <f t="shared" si="45"/>
        <v>180000000</v>
      </c>
    </row>
    <row r="256" spans="1:25" ht="15" customHeight="1" x14ac:dyDescent="0.3">
      <c r="A256" s="30">
        <v>253</v>
      </c>
      <c r="B256" s="31">
        <v>146</v>
      </c>
      <c r="C256" s="31" t="s">
        <v>27</v>
      </c>
      <c r="D256" s="32">
        <v>69.160399999999996</v>
      </c>
      <c r="E256" s="61">
        <f t="shared" si="35"/>
        <v>20.921021</v>
      </c>
      <c r="F256" s="61">
        <v>22.977499999999999</v>
      </c>
      <c r="G256" s="61">
        <f t="shared" si="36"/>
        <v>6.9506937499999992</v>
      </c>
      <c r="H256" s="61">
        <f t="shared" si="37"/>
        <v>92.137900000000002</v>
      </c>
      <c r="I256" s="61">
        <f t="shared" si="38"/>
        <v>27.871714749999999</v>
      </c>
      <c r="J256" s="61">
        <v>39.090800000000002</v>
      </c>
      <c r="K256" s="61">
        <f t="shared" si="39"/>
        <v>11.824967000000001</v>
      </c>
      <c r="L256" s="61">
        <f t="shared" si="40"/>
        <v>131.2287</v>
      </c>
      <c r="M256" s="61">
        <f t="shared" si="41"/>
        <v>39.696681750000003</v>
      </c>
      <c r="N256" s="32">
        <v>24.05</v>
      </c>
      <c r="O256" s="32">
        <f t="shared" si="42"/>
        <v>7.2751250000000001</v>
      </c>
      <c r="P256" s="60">
        <v>117472000</v>
      </c>
      <c r="Q256" s="60">
        <v>241389000</v>
      </c>
      <c r="R256" s="60">
        <f t="shared" si="43"/>
        <v>358861000</v>
      </c>
      <c r="S256" s="22">
        <v>24139000</v>
      </c>
      <c r="T256" s="22">
        <f t="shared" si="44"/>
        <v>383000000</v>
      </c>
      <c r="V256" s="42">
        <f t="shared" si="45"/>
        <v>219000000</v>
      </c>
      <c r="W256" s="42">
        <f t="shared" si="45"/>
        <v>209000000</v>
      </c>
      <c r="X256" s="42">
        <f t="shared" si="45"/>
        <v>194000000</v>
      </c>
      <c r="Y256" s="42">
        <f t="shared" si="45"/>
        <v>180000000</v>
      </c>
    </row>
    <row r="257" spans="1:25" ht="15" customHeight="1" x14ac:dyDescent="0.3">
      <c r="A257" s="30">
        <v>254</v>
      </c>
      <c r="B257" s="31">
        <v>124</v>
      </c>
      <c r="C257" s="31" t="s">
        <v>49</v>
      </c>
      <c r="D257" s="32">
        <v>49.124099999999999</v>
      </c>
      <c r="E257" s="61">
        <f t="shared" si="35"/>
        <v>14.860040249999999</v>
      </c>
      <c r="F257" s="61">
        <v>16.810300000000002</v>
      </c>
      <c r="G257" s="61">
        <f t="shared" si="36"/>
        <v>5.0851157499999999</v>
      </c>
      <c r="H257" s="61">
        <f t="shared" si="37"/>
        <v>65.934399999999997</v>
      </c>
      <c r="I257" s="61">
        <f t="shared" si="38"/>
        <v>19.945155999999997</v>
      </c>
      <c r="J257" s="61">
        <v>27.765999999999998</v>
      </c>
      <c r="K257" s="61">
        <f t="shared" si="39"/>
        <v>8.3992149999999999</v>
      </c>
      <c r="L257" s="61">
        <f t="shared" si="40"/>
        <v>93.700400000000002</v>
      </c>
      <c r="M257" s="61">
        <f t="shared" si="41"/>
        <v>28.344370999999999</v>
      </c>
      <c r="N257" s="32">
        <v>17.0825</v>
      </c>
      <c r="O257" s="32">
        <f t="shared" si="42"/>
        <v>5.1674562499999999</v>
      </c>
      <c r="P257" s="60">
        <v>81893000</v>
      </c>
      <c r="Q257" s="60">
        <v>168279000</v>
      </c>
      <c r="R257" s="60">
        <f t="shared" si="43"/>
        <v>250172000</v>
      </c>
      <c r="S257" s="22">
        <v>16828000</v>
      </c>
      <c r="T257" s="22">
        <f t="shared" si="44"/>
        <v>267000000</v>
      </c>
      <c r="V257" s="42">
        <f t="shared" si="45"/>
        <v>153000000</v>
      </c>
      <c r="W257" s="42">
        <f t="shared" si="45"/>
        <v>146000000</v>
      </c>
      <c r="X257" s="42">
        <f t="shared" si="45"/>
        <v>136000000</v>
      </c>
      <c r="Y257" s="42">
        <f t="shared" si="45"/>
        <v>126000000</v>
      </c>
    </row>
    <row r="258" spans="1:25" ht="15" customHeight="1" x14ac:dyDescent="0.3">
      <c r="A258" s="30">
        <v>255</v>
      </c>
      <c r="B258" s="31">
        <v>127</v>
      </c>
      <c r="C258" s="31" t="s">
        <v>49</v>
      </c>
      <c r="D258" s="32">
        <v>49.124099999999999</v>
      </c>
      <c r="E258" s="61">
        <f t="shared" si="35"/>
        <v>14.860040249999999</v>
      </c>
      <c r="F258" s="61">
        <v>16.810300000000002</v>
      </c>
      <c r="G258" s="61">
        <f t="shared" si="36"/>
        <v>5.0851157499999999</v>
      </c>
      <c r="H258" s="61">
        <f t="shared" si="37"/>
        <v>65.934399999999997</v>
      </c>
      <c r="I258" s="61">
        <f t="shared" si="38"/>
        <v>19.945155999999997</v>
      </c>
      <c r="J258" s="61">
        <v>27.765999999999998</v>
      </c>
      <c r="K258" s="61">
        <f t="shared" si="39"/>
        <v>8.3992149999999999</v>
      </c>
      <c r="L258" s="61">
        <f t="shared" si="40"/>
        <v>93.700400000000002</v>
      </c>
      <c r="M258" s="61">
        <f t="shared" si="41"/>
        <v>28.344370999999999</v>
      </c>
      <c r="N258" s="32">
        <v>17.0825</v>
      </c>
      <c r="O258" s="32">
        <f t="shared" si="42"/>
        <v>5.1674562499999999</v>
      </c>
      <c r="P258" s="60">
        <v>81893000</v>
      </c>
      <c r="Q258" s="60">
        <v>168279000</v>
      </c>
      <c r="R258" s="60">
        <f t="shared" si="43"/>
        <v>250172000</v>
      </c>
      <c r="S258" s="22">
        <v>16828000</v>
      </c>
      <c r="T258" s="22">
        <f t="shared" si="44"/>
        <v>267000000</v>
      </c>
      <c r="V258" s="42">
        <f t="shared" si="45"/>
        <v>153000000</v>
      </c>
      <c r="W258" s="42">
        <f t="shared" si="45"/>
        <v>146000000</v>
      </c>
      <c r="X258" s="42">
        <f t="shared" si="45"/>
        <v>136000000</v>
      </c>
      <c r="Y258" s="42">
        <f t="shared" si="45"/>
        <v>126000000</v>
      </c>
    </row>
    <row r="259" spans="1:25" ht="15" customHeight="1" x14ac:dyDescent="0.3">
      <c r="A259" s="30">
        <v>256</v>
      </c>
      <c r="B259" s="31">
        <v>128</v>
      </c>
      <c r="C259" s="31" t="s">
        <v>49</v>
      </c>
      <c r="D259" s="32">
        <v>49.124099999999999</v>
      </c>
      <c r="E259" s="61">
        <f t="shared" si="35"/>
        <v>14.860040249999999</v>
      </c>
      <c r="F259" s="61">
        <v>16.810300000000002</v>
      </c>
      <c r="G259" s="61">
        <f t="shared" si="36"/>
        <v>5.0851157499999999</v>
      </c>
      <c r="H259" s="61">
        <f t="shared" si="37"/>
        <v>65.934399999999997</v>
      </c>
      <c r="I259" s="61">
        <f t="shared" si="38"/>
        <v>19.945155999999997</v>
      </c>
      <c r="J259" s="61">
        <v>27.765999999999998</v>
      </c>
      <c r="K259" s="61">
        <f t="shared" si="39"/>
        <v>8.3992149999999999</v>
      </c>
      <c r="L259" s="61">
        <f t="shared" si="40"/>
        <v>93.700400000000002</v>
      </c>
      <c r="M259" s="61">
        <f t="shared" si="41"/>
        <v>28.344370999999999</v>
      </c>
      <c r="N259" s="32">
        <v>17.0825</v>
      </c>
      <c r="O259" s="32">
        <f t="shared" si="42"/>
        <v>5.1674562499999999</v>
      </c>
      <c r="P259" s="60">
        <v>81893000</v>
      </c>
      <c r="Q259" s="60">
        <v>168279000</v>
      </c>
      <c r="R259" s="60">
        <f t="shared" si="43"/>
        <v>250172000</v>
      </c>
      <c r="S259" s="22">
        <v>16828000</v>
      </c>
      <c r="T259" s="22">
        <f t="shared" si="44"/>
        <v>267000000</v>
      </c>
      <c r="V259" s="42">
        <f t="shared" si="45"/>
        <v>153000000</v>
      </c>
      <c r="W259" s="42">
        <f t="shared" si="45"/>
        <v>146000000</v>
      </c>
      <c r="X259" s="42">
        <f t="shared" si="45"/>
        <v>136000000</v>
      </c>
      <c r="Y259" s="42">
        <f t="shared" si="45"/>
        <v>126000000</v>
      </c>
    </row>
    <row r="260" spans="1:25" ht="15" customHeight="1" x14ac:dyDescent="0.3">
      <c r="A260" s="30">
        <v>257</v>
      </c>
      <c r="B260" s="31">
        <v>126</v>
      </c>
      <c r="C260" s="31" t="s">
        <v>50</v>
      </c>
      <c r="D260" s="32">
        <v>45.826799999999999</v>
      </c>
      <c r="E260" s="61">
        <f t="shared" si="35"/>
        <v>13.862606999999999</v>
      </c>
      <c r="F260" s="61">
        <v>15.6648</v>
      </c>
      <c r="G260" s="61">
        <f t="shared" si="36"/>
        <v>4.7386019999999993</v>
      </c>
      <c r="H260" s="61">
        <f t="shared" si="37"/>
        <v>61.491599999999998</v>
      </c>
      <c r="I260" s="61">
        <f t="shared" si="38"/>
        <v>18.601208999999997</v>
      </c>
      <c r="J260" s="61">
        <v>25.9023</v>
      </c>
      <c r="K260" s="61">
        <f t="shared" si="39"/>
        <v>7.8354457499999999</v>
      </c>
      <c r="L260" s="61">
        <f t="shared" si="40"/>
        <v>87.393900000000002</v>
      </c>
      <c r="M260" s="61">
        <f t="shared" si="41"/>
        <v>26.436654749999999</v>
      </c>
      <c r="N260" s="32">
        <v>15.9359</v>
      </c>
      <c r="O260" s="32">
        <f t="shared" si="42"/>
        <v>4.82060975</v>
      </c>
      <c r="P260" s="60">
        <v>81893000</v>
      </c>
      <c r="Q260" s="60">
        <v>168279000</v>
      </c>
      <c r="R260" s="60">
        <f t="shared" si="43"/>
        <v>250172000</v>
      </c>
      <c r="S260" s="22">
        <v>16828000</v>
      </c>
      <c r="T260" s="22">
        <f t="shared" si="44"/>
        <v>267000000</v>
      </c>
      <c r="V260" s="42">
        <f t="shared" si="45"/>
        <v>153000000</v>
      </c>
      <c r="W260" s="42">
        <f t="shared" si="45"/>
        <v>146000000</v>
      </c>
      <c r="X260" s="42">
        <f t="shared" si="45"/>
        <v>136000000</v>
      </c>
      <c r="Y260" s="42">
        <f t="shared" ref="Y260" si="46">ROUNDUP($R260*Y$2,-6)</f>
        <v>126000000</v>
      </c>
    </row>
    <row r="261" spans="1:25" ht="15" customHeight="1" x14ac:dyDescent="0.3">
      <c r="A261" s="54" t="s">
        <v>4</v>
      </c>
      <c r="B261" s="54"/>
      <c r="C261" s="39"/>
      <c r="D261" s="40">
        <f>SUM(D4:D260)</f>
        <v>14094.962200000007</v>
      </c>
      <c r="E261" s="40">
        <f t="shared" ref="E261:O261" si="47">SUM(E4:E260)</f>
        <v>4263.7260654999945</v>
      </c>
      <c r="F261" s="40">
        <f t="shared" si="47"/>
        <v>4799.1097999999965</v>
      </c>
      <c r="G261" s="40">
        <f t="shared" si="47"/>
        <v>1451.7307145000013</v>
      </c>
      <c r="H261" s="40">
        <f t="shared" si="47"/>
        <v>18894.072000000026</v>
      </c>
      <c r="I261" s="40">
        <f t="shared" si="47"/>
        <v>5715.4567799999995</v>
      </c>
      <c r="J261" s="40">
        <f t="shared" si="47"/>
        <v>7966.7554999999948</v>
      </c>
      <c r="K261" s="40">
        <f t="shared" si="47"/>
        <v>2409.9435387500057</v>
      </c>
      <c r="L261" s="40">
        <f t="shared" si="47"/>
        <v>26860.827499999985</v>
      </c>
      <c r="M261" s="40">
        <f t="shared" si="47"/>
        <v>8125.400318750002</v>
      </c>
      <c r="N261" s="40">
        <f t="shared" si="47"/>
        <v>4901.4129000000057</v>
      </c>
      <c r="O261" s="40">
        <f t="shared" si="47"/>
        <v>1482.6774022499976</v>
      </c>
      <c r="P261" s="41">
        <f>SUM(P4:P260)</f>
        <v>24609312000</v>
      </c>
      <c r="Q261" s="41">
        <f t="shared" ref="Q261:T261" si="48">SUM(Q4:Q260)</f>
        <v>50568811000</v>
      </c>
      <c r="R261" s="41">
        <f t="shared" si="48"/>
        <v>75178123000</v>
      </c>
      <c r="S261" s="23">
        <f t="shared" si="48"/>
        <v>5056877000</v>
      </c>
      <c r="T261" s="23">
        <f t="shared" si="48"/>
        <v>80235000000</v>
      </c>
      <c r="V261" s="43">
        <f>SUM(V4:V260)</f>
        <v>45993000000</v>
      </c>
      <c r="W261" s="43">
        <f t="shared" ref="W261:Y261" si="49">SUM(W4:W260)</f>
        <v>43738000000</v>
      </c>
      <c r="X261" s="43">
        <f t="shared" si="49"/>
        <v>40692000000</v>
      </c>
      <c r="Y261" s="43">
        <f t="shared" si="49"/>
        <v>37759000000</v>
      </c>
    </row>
    <row r="262" spans="1:25" ht="20.100000000000001" customHeight="1" x14ac:dyDescent="0.3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25" x14ac:dyDescent="0.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64"/>
      <c r="W263" s="24"/>
      <c r="X263" s="24"/>
      <c r="Y263" s="24"/>
    </row>
    <row r="264" spans="1:25" x14ac:dyDescent="0.3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T264" s="12"/>
      <c r="W264" s="8"/>
      <c r="X264" s="8"/>
      <c r="Y264" s="8"/>
    </row>
    <row r="265" spans="1:25" x14ac:dyDescent="0.3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25" x14ac:dyDescent="0.3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33"/>
      <c r="Q266" s="33"/>
      <c r="R266" s="33"/>
      <c r="S266" s="25" t="s">
        <v>18</v>
      </c>
      <c r="T266" s="25" t="s">
        <v>35</v>
      </c>
    </row>
    <row r="267" spans="1:25" x14ac:dyDescent="0.3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 t="s">
        <v>14</v>
      </c>
      <c r="O267" s="34"/>
      <c r="P267" s="34"/>
      <c r="Q267" s="34"/>
      <c r="R267" s="34"/>
      <c r="S267" s="26">
        <f t="shared" ref="S267:T267" si="50">SUM(S5,S6,S9,S34,S35,S51,S54:S55,S68:S69,S94,S99:S102,S117:S122,S144,S150:S155,S173:S178,S201,S206:S211,S229:S236,S249,S253:S256,S70,S71,S72,S123,S149,S179,S205)</f>
        <v>1505746000</v>
      </c>
      <c r="T267" s="11">
        <f t="shared" si="50"/>
        <v>23891000000</v>
      </c>
    </row>
    <row r="268" spans="1:25" x14ac:dyDescent="0.3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 t="s">
        <v>16</v>
      </c>
      <c r="O268" s="34"/>
      <c r="P268" s="34"/>
      <c r="Q268" s="34"/>
      <c r="R268" s="34"/>
      <c r="S268" s="26">
        <f t="shared" ref="S268:T268" si="51">SUM(,S53:S53,S95:S98,S145:S148,S202:S204,S250:S252,S52)</f>
        <v>312482000</v>
      </c>
      <c r="T268" s="11">
        <f t="shared" si="51"/>
        <v>4958000000</v>
      </c>
    </row>
    <row r="269" spans="1:25" x14ac:dyDescent="0.3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 t="s">
        <v>13</v>
      </c>
      <c r="O269" s="34"/>
      <c r="P269" s="34"/>
      <c r="Q269" s="34"/>
      <c r="R269" s="34"/>
      <c r="S269" s="26">
        <f t="shared" ref="S269:T269" si="52">SUM(S4,S10:S15,S21:S24,S27:S33,S47:S50,S61:S67,S87:S93,S110:S116,S138:S143,S166:S172,S194:S200,S226:S228,S244:S248)</f>
        <v>1372519000</v>
      </c>
      <c r="T269" s="11">
        <f t="shared" si="52"/>
        <v>21777000000</v>
      </c>
    </row>
    <row r="270" spans="1:25" x14ac:dyDescent="0.3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 t="s">
        <v>15</v>
      </c>
      <c r="O270" s="34"/>
      <c r="P270" s="34"/>
      <c r="Q270" s="34"/>
      <c r="R270" s="34"/>
      <c r="S270" s="26">
        <f t="shared" ref="S270:T270" si="53">SUM(,S36:S37,S40:S41,S43,S74:S75,S78:S79,S81,S84:S85,S125:S126,S129:S130,S132,S135:S136,S159:S160,S181:S182,S185:S186,S191:S192,S212,S214,S217:S218,S221:S222,S224,S238:S238,S241:S242,S8,S20,S57,S156,S157,S164,S188,)</f>
        <v>753032000</v>
      </c>
      <c r="T270" s="11">
        <f t="shared" si="53"/>
        <v>11948000000</v>
      </c>
    </row>
    <row r="271" spans="1:25" x14ac:dyDescent="0.3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 t="s">
        <v>17</v>
      </c>
      <c r="O271" s="34"/>
      <c r="P271" s="34"/>
      <c r="Q271" s="34"/>
      <c r="R271" s="34"/>
      <c r="S271" s="26">
        <f t="shared" ref="S271:T271" si="54">SUM(S16:S17,,S18:S19,,S25,,S38:S39,S42,S44:S45,S46,S56,,S59,S60,S73,S76:S77,S80,S82:S83,S86,S103,S104:S105,S106:S107,S108,S109,S124,S127:S128,S131,S133:S134,S137,S158:S158,S161:S162,S163,S165,S180,S183:S184,S187,S189:S190,S193,S213,S215:S216,S220:S220,S223,S225,S237,S239:S240,S243,S7,S26,S58,S219,)</f>
        <v>1045786000</v>
      </c>
      <c r="T271" s="11">
        <f t="shared" si="54"/>
        <v>16593000000</v>
      </c>
    </row>
    <row r="272" spans="1:25" x14ac:dyDescent="0.3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 t="s">
        <v>33</v>
      </c>
      <c r="O272" s="34"/>
      <c r="P272" s="34"/>
      <c r="Q272" s="34"/>
      <c r="R272" s="34"/>
      <c r="S272" s="26">
        <f t="shared" ref="S272:T272" si="55">SUM(S257:S259)</f>
        <v>50484000</v>
      </c>
      <c r="T272" s="11">
        <f t="shared" si="55"/>
        <v>801000000</v>
      </c>
    </row>
    <row r="273" spans="1:20" x14ac:dyDescent="0.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 t="s">
        <v>34</v>
      </c>
      <c r="O273" s="34"/>
      <c r="P273" s="34"/>
      <c r="Q273" s="34"/>
      <c r="R273" s="34"/>
      <c r="S273" s="26">
        <f t="shared" ref="S273:T273" si="56">SUM(S260)</f>
        <v>16828000</v>
      </c>
      <c r="T273" s="11">
        <f t="shared" si="56"/>
        <v>267000000</v>
      </c>
    </row>
    <row r="274" spans="1:20" x14ac:dyDescent="0.3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 t="s">
        <v>19</v>
      </c>
      <c r="O274" s="34"/>
      <c r="P274" s="34"/>
      <c r="Q274" s="34"/>
      <c r="R274" s="34"/>
      <c r="S274" s="26">
        <f t="shared" ref="S274:T274" si="57">SUM(S267:S273)</f>
        <v>5056877000</v>
      </c>
      <c r="T274" s="11">
        <f t="shared" si="57"/>
        <v>80235000000</v>
      </c>
    </row>
    <row r="275" spans="1:20" x14ac:dyDescent="0.3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20" x14ac:dyDescent="0.3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20" x14ac:dyDescent="0.3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20" x14ac:dyDescent="0.3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20" x14ac:dyDescent="0.3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20" x14ac:dyDescent="0.3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20" x14ac:dyDescent="0.3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20" x14ac:dyDescent="0.3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20" x14ac:dyDescent="0.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20" x14ac:dyDescent="0.3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20" x14ac:dyDescent="0.3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20" x14ac:dyDescent="0.3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20" x14ac:dyDescent="0.3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20" x14ac:dyDescent="0.3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x14ac:dyDescent="0.3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x14ac:dyDescent="0.3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</sheetData>
  <phoneticPr fontId="2" type="noConversion"/>
  <printOptions horizontalCentered="1" verticalCentered="1"/>
  <pageMargins left="0" right="0" top="0" bottom="0" header="0" footer="0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T33"/>
  <sheetViews>
    <sheetView showGridLines="0" workbookViewId="0"/>
  </sheetViews>
  <sheetFormatPr defaultColWidth="8.75" defaultRowHeight="16.5" x14ac:dyDescent="0.3"/>
  <cols>
    <col min="1" max="1" width="6" style="7" customWidth="1"/>
    <col min="2" max="2" width="10.125" style="7" customWidth="1"/>
    <col min="3" max="3" width="13.75" style="7" hidden="1" customWidth="1"/>
    <col min="4" max="4" width="9.5" style="7" customWidth="1"/>
    <col min="5" max="5" width="9.5" style="7" hidden="1" customWidth="1"/>
    <col min="6" max="6" width="9.5" style="7" customWidth="1"/>
    <col min="7" max="7" width="9.5" style="7" hidden="1" customWidth="1"/>
    <col min="8" max="8" width="9.5" style="7" customWidth="1"/>
    <col min="9" max="10" width="11.875" style="7" hidden="1" customWidth="1"/>
    <col min="11" max="13" width="15.375" style="7" customWidth="1"/>
    <col min="14" max="14" width="18" style="7" hidden="1" customWidth="1"/>
    <col min="15" max="15" width="21.125" style="7" hidden="1" customWidth="1"/>
    <col min="16" max="16" width="10.375" style="7" bestFit="1" customWidth="1"/>
    <col min="17" max="20" width="15.375" style="7" customWidth="1"/>
    <col min="21" max="16384" width="8.75" style="7"/>
  </cols>
  <sheetData>
    <row r="1" spans="1:20" ht="26.25" customHeight="1" x14ac:dyDescent="0.3">
      <c r="A1" s="59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Q1" s="28" t="s">
        <v>65</v>
      </c>
    </row>
    <row r="2" spans="1:20" ht="20.100000000000001" customHeight="1" x14ac:dyDescent="0.3">
      <c r="A2" s="46" t="s">
        <v>53</v>
      </c>
      <c r="B2" s="28"/>
      <c r="M2" s="45"/>
      <c r="P2" s="38" t="s">
        <v>61</v>
      </c>
      <c r="Q2" s="37">
        <f>'생숙 호실별'!V2</f>
        <v>0.61</v>
      </c>
      <c r="R2" s="37">
        <f>'생숙 호실별'!W2</f>
        <v>0.57999999999999996</v>
      </c>
      <c r="S2" s="37">
        <f>'생숙 호실별'!X2</f>
        <v>0.54</v>
      </c>
      <c r="T2" s="37">
        <f>'생숙 호실별'!Y2</f>
        <v>0.5</v>
      </c>
    </row>
    <row r="3" spans="1:20" ht="20.100000000000001" customHeight="1" x14ac:dyDescent="0.3">
      <c r="A3" s="47" t="s">
        <v>36</v>
      </c>
      <c r="B3" s="48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72</v>
      </c>
      <c r="H3" s="48" t="s">
        <v>73</v>
      </c>
      <c r="I3" s="48" t="s">
        <v>78</v>
      </c>
      <c r="J3" s="48" t="s">
        <v>79</v>
      </c>
      <c r="K3" s="48" t="s">
        <v>74</v>
      </c>
      <c r="L3" s="48" t="s">
        <v>75</v>
      </c>
      <c r="M3" s="48" t="s">
        <v>76</v>
      </c>
      <c r="N3" s="48" t="s">
        <v>77</v>
      </c>
      <c r="O3" s="48" t="s">
        <v>54</v>
      </c>
      <c r="P3" s="13"/>
      <c r="Q3" s="29" t="s">
        <v>51</v>
      </c>
      <c r="R3" s="29" t="s">
        <v>62</v>
      </c>
      <c r="S3" s="29" t="s">
        <v>63</v>
      </c>
      <c r="T3" s="29" t="s">
        <v>64</v>
      </c>
    </row>
    <row r="4" spans="1:20" ht="15" customHeight="1" x14ac:dyDescent="0.3">
      <c r="A4" s="30">
        <v>1</v>
      </c>
      <c r="B4" s="50" t="s">
        <v>55</v>
      </c>
      <c r="C4" s="55">
        <v>28.808599999999998</v>
      </c>
      <c r="D4" s="57">
        <v>8.7146000000000008</v>
      </c>
      <c r="E4" s="57">
        <v>38.9009</v>
      </c>
      <c r="F4" s="57">
        <v>11.7675</v>
      </c>
      <c r="G4" s="57">
        <v>55.589100000000002</v>
      </c>
      <c r="H4" s="57">
        <v>16.8157</v>
      </c>
      <c r="I4" s="55">
        <v>9.9283999999999999</v>
      </c>
      <c r="J4" s="55">
        <v>3.0032999999999999</v>
      </c>
      <c r="K4" s="58">
        <v>122070000</v>
      </c>
      <c r="L4" s="58">
        <v>250850000</v>
      </c>
      <c r="M4" s="58">
        <f>K4+L4</f>
        <v>372920000</v>
      </c>
      <c r="N4" s="51">
        <v>25080000</v>
      </c>
      <c r="O4" s="51">
        <f>M4+N4</f>
        <v>398000000</v>
      </c>
      <c r="P4" s="13"/>
      <c r="Q4" s="42">
        <f>ROUNDUP($M4*Q$2,-6)</f>
        <v>228000000</v>
      </c>
      <c r="R4" s="42">
        <f t="shared" ref="R4:T23" si="0">ROUNDUP($M4*R$2,-6)</f>
        <v>217000000</v>
      </c>
      <c r="S4" s="42">
        <f t="shared" si="0"/>
        <v>202000000</v>
      </c>
      <c r="T4" s="42">
        <f t="shared" si="0"/>
        <v>187000000</v>
      </c>
    </row>
    <row r="5" spans="1:20" ht="15" customHeight="1" x14ac:dyDescent="0.3">
      <c r="A5" s="30">
        <v>2</v>
      </c>
      <c r="B5" s="50" t="s">
        <v>56</v>
      </c>
      <c r="C5" s="55">
        <v>40.955199999999998</v>
      </c>
      <c r="D5" s="57">
        <v>12.3889</v>
      </c>
      <c r="E5" s="57">
        <v>55.302599999999998</v>
      </c>
      <c r="F5" s="57">
        <v>16.728999999999999</v>
      </c>
      <c r="G5" s="57">
        <v>79.027199999999993</v>
      </c>
      <c r="H5" s="57">
        <v>23.9057</v>
      </c>
      <c r="I5" s="55">
        <v>14.1145</v>
      </c>
      <c r="J5" s="55">
        <v>4.2695999999999996</v>
      </c>
      <c r="K5" s="58">
        <v>173590000</v>
      </c>
      <c r="L5" s="58">
        <v>356740000</v>
      </c>
      <c r="M5" s="58">
        <f t="shared" ref="M5:M23" si="1">K5+L5</f>
        <v>530330000</v>
      </c>
      <c r="N5" s="51">
        <v>35670000</v>
      </c>
      <c r="O5" s="51">
        <f t="shared" ref="O5:O23" si="2">M5+N5</f>
        <v>566000000</v>
      </c>
      <c r="P5" s="13"/>
      <c r="Q5" s="42">
        <f t="shared" ref="Q5:Q23" si="3">ROUNDUP($M5*Q$2,-6)</f>
        <v>324000000</v>
      </c>
      <c r="R5" s="42">
        <f t="shared" si="0"/>
        <v>308000000</v>
      </c>
      <c r="S5" s="42">
        <f t="shared" si="0"/>
        <v>287000000</v>
      </c>
      <c r="T5" s="42">
        <f t="shared" si="0"/>
        <v>266000000</v>
      </c>
    </row>
    <row r="6" spans="1:20" ht="15" customHeight="1" x14ac:dyDescent="0.3">
      <c r="A6" s="30">
        <v>3</v>
      </c>
      <c r="B6" s="50" t="s">
        <v>57</v>
      </c>
      <c r="C6" s="55">
        <v>78.109200000000001</v>
      </c>
      <c r="D6" s="57">
        <v>23.628</v>
      </c>
      <c r="E6" s="57">
        <v>105.4726</v>
      </c>
      <c r="F6" s="57">
        <v>31.9055</v>
      </c>
      <c r="G6" s="57">
        <v>150.7199</v>
      </c>
      <c r="H6" s="57">
        <v>45.592799999999997</v>
      </c>
      <c r="I6" s="55">
        <v>26.919</v>
      </c>
      <c r="J6" s="55">
        <v>8.1430000000000007</v>
      </c>
      <c r="K6" s="58">
        <v>311280000</v>
      </c>
      <c r="L6" s="58">
        <v>639750000</v>
      </c>
      <c r="M6" s="58">
        <f t="shared" si="1"/>
        <v>951030000</v>
      </c>
      <c r="N6" s="51">
        <v>63970000</v>
      </c>
      <c r="O6" s="51">
        <f t="shared" si="2"/>
        <v>1015000000</v>
      </c>
      <c r="P6" s="13"/>
      <c r="Q6" s="42">
        <f t="shared" si="3"/>
        <v>581000000</v>
      </c>
      <c r="R6" s="42">
        <f t="shared" si="0"/>
        <v>552000000</v>
      </c>
      <c r="S6" s="42">
        <f t="shared" si="0"/>
        <v>514000000</v>
      </c>
      <c r="T6" s="42">
        <f t="shared" si="0"/>
        <v>476000000</v>
      </c>
    </row>
    <row r="7" spans="1:20" ht="15" customHeight="1" x14ac:dyDescent="0.3">
      <c r="A7" s="30">
        <v>4</v>
      </c>
      <c r="B7" s="50" t="s">
        <v>58</v>
      </c>
      <c r="C7" s="55">
        <v>72.711699999999993</v>
      </c>
      <c r="D7" s="57">
        <v>21.9953</v>
      </c>
      <c r="E7" s="57">
        <v>98.184200000000004</v>
      </c>
      <c r="F7" s="57">
        <v>29.700700000000001</v>
      </c>
      <c r="G7" s="57">
        <v>140.3048</v>
      </c>
      <c r="H7" s="57">
        <v>42.4422</v>
      </c>
      <c r="I7" s="55">
        <v>25.058800000000002</v>
      </c>
      <c r="J7" s="55">
        <v>7.5803000000000003</v>
      </c>
      <c r="K7" s="58">
        <v>289810000</v>
      </c>
      <c r="L7" s="58">
        <v>595630000</v>
      </c>
      <c r="M7" s="58">
        <f t="shared" si="1"/>
        <v>885440000</v>
      </c>
      <c r="N7" s="51">
        <v>59560000</v>
      </c>
      <c r="O7" s="51">
        <f t="shared" si="2"/>
        <v>945000000</v>
      </c>
      <c r="P7" s="13"/>
      <c r="Q7" s="42">
        <f t="shared" si="3"/>
        <v>541000000</v>
      </c>
      <c r="R7" s="42">
        <f t="shared" si="0"/>
        <v>514000000</v>
      </c>
      <c r="S7" s="42">
        <f t="shared" si="0"/>
        <v>479000000</v>
      </c>
      <c r="T7" s="42">
        <f t="shared" si="0"/>
        <v>443000000</v>
      </c>
    </row>
    <row r="8" spans="1:20" ht="15" customHeight="1" x14ac:dyDescent="0.3">
      <c r="A8" s="30">
        <v>5</v>
      </c>
      <c r="B8" s="50" t="s">
        <v>59</v>
      </c>
      <c r="C8" s="55">
        <v>42.5822</v>
      </c>
      <c r="D8" s="57">
        <v>12.8811</v>
      </c>
      <c r="E8" s="57">
        <v>57.499699999999997</v>
      </c>
      <c r="F8" s="57">
        <v>17.393699999999999</v>
      </c>
      <c r="G8" s="57">
        <v>82.166799999999995</v>
      </c>
      <c r="H8" s="57">
        <v>24.855499999999999</v>
      </c>
      <c r="I8" s="55">
        <v>14.6752</v>
      </c>
      <c r="J8" s="55">
        <v>4.4391999999999996</v>
      </c>
      <c r="K8" s="58">
        <v>169600000</v>
      </c>
      <c r="L8" s="58">
        <v>348550000</v>
      </c>
      <c r="M8" s="58">
        <f t="shared" si="1"/>
        <v>518150000</v>
      </c>
      <c r="N8" s="51">
        <v>34850000</v>
      </c>
      <c r="O8" s="51">
        <f t="shared" si="2"/>
        <v>553000000</v>
      </c>
      <c r="P8" s="13"/>
      <c r="Q8" s="42">
        <f t="shared" si="3"/>
        <v>317000000</v>
      </c>
      <c r="R8" s="42">
        <f t="shared" si="0"/>
        <v>301000000</v>
      </c>
      <c r="S8" s="42">
        <f t="shared" si="0"/>
        <v>280000000</v>
      </c>
      <c r="T8" s="42">
        <f t="shared" si="0"/>
        <v>260000000</v>
      </c>
    </row>
    <row r="9" spans="1:20" ht="15" customHeight="1" x14ac:dyDescent="0.3">
      <c r="A9" s="30">
        <v>6</v>
      </c>
      <c r="B9" s="50" t="s">
        <v>60</v>
      </c>
      <c r="C9" s="55">
        <v>103.46299999999999</v>
      </c>
      <c r="D9" s="57">
        <v>31.297599999999999</v>
      </c>
      <c r="E9" s="57">
        <v>139.70840000000001</v>
      </c>
      <c r="F9" s="57">
        <v>42.261800000000001</v>
      </c>
      <c r="G9" s="57">
        <v>199.64279999999999</v>
      </c>
      <c r="H9" s="57">
        <v>60.3919</v>
      </c>
      <c r="I9" s="55">
        <v>35.656799999999997</v>
      </c>
      <c r="J9" s="55">
        <v>10.786199999999999</v>
      </c>
      <c r="K9" s="58">
        <v>398070000</v>
      </c>
      <c r="L9" s="58">
        <v>818120000</v>
      </c>
      <c r="M9" s="58">
        <f t="shared" si="1"/>
        <v>1216190000</v>
      </c>
      <c r="N9" s="51">
        <v>81810000</v>
      </c>
      <c r="O9" s="51">
        <f t="shared" si="2"/>
        <v>1298000000</v>
      </c>
      <c r="P9" s="13"/>
      <c r="Q9" s="42">
        <f t="shared" si="3"/>
        <v>742000000</v>
      </c>
      <c r="R9" s="42">
        <f t="shared" si="0"/>
        <v>706000000</v>
      </c>
      <c r="S9" s="42">
        <f t="shared" si="0"/>
        <v>657000000</v>
      </c>
      <c r="T9" s="42">
        <f t="shared" si="0"/>
        <v>609000000</v>
      </c>
    </row>
    <row r="10" spans="1:20" ht="15" customHeight="1" x14ac:dyDescent="0.3">
      <c r="A10" s="30">
        <v>7</v>
      </c>
      <c r="B10" s="50">
        <v>101</v>
      </c>
      <c r="C10" s="55">
        <v>30.2105</v>
      </c>
      <c r="D10" s="57">
        <v>9.1387</v>
      </c>
      <c r="E10" s="57">
        <v>40.793900000000001</v>
      </c>
      <c r="F10" s="57">
        <v>12.340199999999999</v>
      </c>
      <c r="G10" s="57">
        <v>58.294199999999996</v>
      </c>
      <c r="H10" s="57">
        <v>17.634</v>
      </c>
      <c r="I10" s="55">
        <v>10.4115</v>
      </c>
      <c r="J10" s="55">
        <v>3.1495000000000002</v>
      </c>
      <c r="K10" s="58">
        <v>120230000</v>
      </c>
      <c r="L10" s="58">
        <v>247070000</v>
      </c>
      <c r="M10" s="58">
        <f t="shared" si="1"/>
        <v>367300000</v>
      </c>
      <c r="N10" s="51">
        <v>24700000</v>
      </c>
      <c r="O10" s="51">
        <f t="shared" si="2"/>
        <v>392000000</v>
      </c>
      <c r="P10" s="13"/>
      <c r="Q10" s="42">
        <f t="shared" si="3"/>
        <v>225000000</v>
      </c>
      <c r="R10" s="42">
        <f t="shared" si="0"/>
        <v>214000000</v>
      </c>
      <c r="S10" s="42">
        <f t="shared" si="0"/>
        <v>199000000</v>
      </c>
      <c r="T10" s="42">
        <f t="shared" si="0"/>
        <v>184000000</v>
      </c>
    </row>
    <row r="11" spans="1:20" ht="15" customHeight="1" x14ac:dyDescent="0.3">
      <c r="A11" s="30">
        <v>8</v>
      </c>
      <c r="B11" s="50">
        <v>102</v>
      </c>
      <c r="C11" s="55">
        <v>30.2105</v>
      </c>
      <c r="D11" s="57">
        <v>9.1387</v>
      </c>
      <c r="E11" s="57">
        <v>40.793900000000001</v>
      </c>
      <c r="F11" s="57">
        <v>12.340199999999999</v>
      </c>
      <c r="G11" s="57">
        <v>58.294199999999996</v>
      </c>
      <c r="H11" s="57">
        <v>17.634</v>
      </c>
      <c r="I11" s="55">
        <v>10.4115</v>
      </c>
      <c r="J11" s="55">
        <v>3.1495000000000002</v>
      </c>
      <c r="K11" s="58">
        <v>120230000</v>
      </c>
      <c r="L11" s="58">
        <v>247070000</v>
      </c>
      <c r="M11" s="58">
        <f t="shared" si="1"/>
        <v>367300000</v>
      </c>
      <c r="N11" s="51">
        <v>24700000</v>
      </c>
      <c r="O11" s="51">
        <f t="shared" si="2"/>
        <v>392000000</v>
      </c>
      <c r="P11" s="13"/>
      <c r="Q11" s="42">
        <f t="shared" si="3"/>
        <v>225000000</v>
      </c>
      <c r="R11" s="42">
        <f t="shared" si="0"/>
        <v>214000000</v>
      </c>
      <c r="S11" s="42">
        <f t="shared" si="0"/>
        <v>199000000</v>
      </c>
      <c r="T11" s="42">
        <f t="shared" si="0"/>
        <v>184000000</v>
      </c>
    </row>
    <row r="12" spans="1:20" ht="15" customHeight="1" x14ac:dyDescent="0.3">
      <c r="A12" s="30">
        <v>9</v>
      </c>
      <c r="B12" s="50">
        <v>103</v>
      </c>
      <c r="C12" s="55">
        <v>33.6145</v>
      </c>
      <c r="D12" s="57">
        <v>10.1684</v>
      </c>
      <c r="E12" s="57">
        <v>45.390300000000003</v>
      </c>
      <c r="F12" s="57">
        <v>13.730600000000001</v>
      </c>
      <c r="G12" s="57">
        <v>64.862499999999997</v>
      </c>
      <c r="H12" s="57">
        <v>19.620899999999999</v>
      </c>
      <c r="I12" s="55">
        <v>11.5846</v>
      </c>
      <c r="J12" s="55">
        <v>3.5043000000000002</v>
      </c>
      <c r="K12" s="58">
        <v>134020000</v>
      </c>
      <c r="L12" s="58">
        <v>275440000</v>
      </c>
      <c r="M12" s="58">
        <f t="shared" si="1"/>
        <v>409460000</v>
      </c>
      <c r="N12" s="51">
        <v>27540000</v>
      </c>
      <c r="O12" s="51">
        <f t="shared" si="2"/>
        <v>437000000</v>
      </c>
      <c r="P12" s="13"/>
      <c r="Q12" s="42">
        <f t="shared" si="3"/>
        <v>250000000</v>
      </c>
      <c r="R12" s="42">
        <f t="shared" si="0"/>
        <v>238000000</v>
      </c>
      <c r="S12" s="42">
        <f t="shared" si="0"/>
        <v>222000000</v>
      </c>
      <c r="T12" s="42">
        <f t="shared" si="0"/>
        <v>205000000</v>
      </c>
    </row>
    <row r="13" spans="1:20" ht="15" customHeight="1" x14ac:dyDescent="0.3">
      <c r="A13" s="30">
        <v>10</v>
      </c>
      <c r="B13" s="50">
        <v>104</v>
      </c>
      <c r="C13" s="55">
        <v>33.6145</v>
      </c>
      <c r="D13" s="57">
        <v>10.1684</v>
      </c>
      <c r="E13" s="57">
        <v>45.390300000000003</v>
      </c>
      <c r="F13" s="57">
        <v>13.730600000000001</v>
      </c>
      <c r="G13" s="57">
        <v>64.862499999999997</v>
      </c>
      <c r="H13" s="57">
        <v>19.620899999999999</v>
      </c>
      <c r="I13" s="55">
        <v>11.5846</v>
      </c>
      <c r="J13" s="55">
        <v>3.5043000000000002</v>
      </c>
      <c r="K13" s="58">
        <v>134020000</v>
      </c>
      <c r="L13" s="58">
        <v>275440000</v>
      </c>
      <c r="M13" s="58">
        <f t="shared" si="1"/>
        <v>409460000</v>
      </c>
      <c r="N13" s="51">
        <v>27540000</v>
      </c>
      <c r="O13" s="51">
        <f t="shared" si="2"/>
        <v>437000000</v>
      </c>
      <c r="P13" s="13"/>
      <c r="Q13" s="42">
        <f t="shared" si="3"/>
        <v>250000000</v>
      </c>
      <c r="R13" s="42">
        <f t="shared" si="0"/>
        <v>238000000</v>
      </c>
      <c r="S13" s="42">
        <f t="shared" si="0"/>
        <v>222000000</v>
      </c>
      <c r="T13" s="42">
        <f t="shared" si="0"/>
        <v>205000000</v>
      </c>
    </row>
    <row r="14" spans="1:20" ht="15" customHeight="1" x14ac:dyDescent="0.3">
      <c r="A14" s="30">
        <v>11</v>
      </c>
      <c r="B14" s="50">
        <v>105</v>
      </c>
      <c r="C14" s="55">
        <v>34.465499999999999</v>
      </c>
      <c r="D14" s="57">
        <v>10.425800000000001</v>
      </c>
      <c r="E14" s="57">
        <v>46.539499999999997</v>
      </c>
      <c r="F14" s="57">
        <v>14.078200000000001</v>
      </c>
      <c r="G14" s="57">
        <v>66.5047</v>
      </c>
      <c r="H14" s="57">
        <v>20.117699999999999</v>
      </c>
      <c r="I14" s="55">
        <v>11.8779</v>
      </c>
      <c r="J14" s="55">
        <v>3.5931000000000002</v>
      </c>
      <c r="K14" s="58">
        <v>137400000</v>
      </c>
      <c r="L14" s="58">
        <v>282370000</v>
      </c>
      <c r="M14" s="58">
        <f t="shared" si="1"/>
        <v>419770000</v>
      </c>
      <c r="N14" s="51">
        <v>28230000</v>
      </c>
      <c r="O14" s="51">
        <f t="shared" si="2"/>
        <v>448000000</v>
      </c>
      <c r="P14" s="13"/>
      <c r="Q14" s="42">
        <f t="shared" si="3"/>
        <v>257000000</v>
      </c>
      <c r="R14" s="42">
        <f t="shared" si="0"/>
        <v>244000000</v>
      </c>
      <c r="S14" s="42">
        <f t="shared" si="0"/>
        <v>227000000</v>
      </c>
      <c r="T14" s="42">
        <f t="shared" si="0"/>
        <v>210000000</v>
      </c>
    </row>
    <row r="15" spans="1:20" ht="15" customHeight="1" x14ac:dyDescent="0.3">
      <c r="A15" s="30">
        <v>12</v>
      </c>
      <c r="B15" s="50">
        <v>106</v>
      </c>
      <c r="C15" s="55">
        <v>34.465499999999999</v>
      </c>
      <c r="D15" s="57">
        <v>10.425800000000001</v>
      </c>
      <c r="E15" s="57">
        <v>46.539499999999997</v>
      </c>
      <c r="F15" s="57">
        <v>14.078200000000001</v>
      </c>
      <c r="G15" s="57">
        <v>66.5047</v>
      </c>
      <c r="H15" s="57">
        <v>20.117699999999999</v>
      </c>
      <c r="I15" s="55">
        <v>11.8779</v>
      </c>
      <c r="J15" s="55">
        <v>3.5931000000000002</v>
      </c>
      <c r="K15" s="58">
        <v>137400000</v>
      </c>
      <c r="L15" s="58">
        <v>282370000</v>
      </c>
      <c r="M15" s="58">
        <f t="shared" si="1"/>
        <v>419770000</v>
      </c>
      <c r="N15" s="51">
        <v>28230000</v>
      </c>
      <c r="O15" s="51">
        <f t="shared" si="2"/>
        <v>448000000</v>
      </c>
      <c r="P15" s="13"/>
      <c r="Q15" s="42">
        <f t="shared" si="3"/>
        <v>257000000</v>
      </c>
      <c r="R15" s="42">
        <f t="shared" si="0"/>
        <v>244000000</v>
      </c>
      <c r="S15" s="42">
        <f t="shared" si="0"/>
        <v>227000000</v>
      </c>
      <c r="T15" s="42">
        <f t="shared" si="0"/>
        <v>210000000</v>
      </c>
    </row>
    <row r="16" spans="1:20" ht="15" customHeight="1" x14ac:dyDescent="0.3">
      <c r="A16" s="30">
        <v>13</v>
      </c>
      <c r="B16" s="50">
        <v>107</v>
      </c>
      <c r="C16" s="55">
        <v>34.890999999999998</v>
      </c>
      <c r="D16" s="57">
        <v>10.554500000000001</v>
      </c>
      <c r="E16" s="57">
        <v>47.114100000000001</v>
      </c>
      <c r="F16" s="57">
        <v>14.252000000000001</v>
      </c>
      <c r="G16" s="57">
        <v>67.325800000000001</v>
      </c>
      <c r="H16" s="57">
        <v>20.366099999999999</v>
      </c>
      <c r="I16" s="55">
        <v>12.0246</v>
      </c>
      <c r="J16" s="55">
        <v>3.6374</v>
      </c>
      <c r="K16" s="58">
        <v>147820000</v>
      </c>
      <c r="L16" s="58">
        <v>303800000</v>
      </c>
      <c r="M16" s="58">
        <f t="shared" si="1"/>
        <v>451620000</v>
      </c>
      <c r="N16" s="51">
        <v>30380000</v>
      </c>
      <c r="O16" s="51">
        <f t="shared" si="2"/>
        <v>482000000</v>
      </c>
      <c r="P16" s="13"/>
      <c r="Q16" s="42">
        <f t="shared" si="3"/>
        <v>276000000</v>
      </c>
      <c r="R16" s="42">
        <f t="shared" si="0"/>
        <v>262000000</v>
      </c>
      <c r="S16" s="42">
        <f t="shared" si="0"/>
        <v>244000000</v>
      </c>
      <c r="T16" s="42">
        <f t="shared" si="0"/>
        <v>226000000</v>
      </c>
    </row>
    <row r="17" spans="1:20" ht="15" customHeight="1" x14ac:dyDescent="0.3">
      <c r="A17" s="30">
        <v>14</v>
      </c>
      <c r="B17" s="50">
        <v>108</v>
      </c>
      <c r="C17" s="55">
        <v>35.1038</v>
      </c>
      <c r="D17" s="57">
        <v>10.6189</v>
      </c>
      <c r="E17" s="57">
        <v>47.401400000000002</v>
      </c>
      <c r="F17" s="57">
        <v>14.338900000000001</v>
      </c>
      <c r="G17" s="57">
        <v>67.736400000000003</v>
      </c>
      <c r="H17" s="57">
        <v>20.490300000000001</v>
      </c>
      <c r="I17" s="55">
        <v>12.097899999999999</v>
      </c>
      <c r="J17" s="55">
        <v>3.6596000000000002</v>
      </c>
      <c r="K17" s="58">
        <v>148750000</v>
      </c>
      <c r="L17" s="58">
        <v>305690000</v>
      </c>
      <c r="M17" s="58">
        <f t="shared" si="1"/>
        <v>454440000</v>
      </c>
      <c r="N17" s="51">
        <v>30560000</v>
      </c>
      <c r="O17" s="51">
        <f t="shared" si="2"/>
        <v>485000000</v>
      </c>
      <c r="P17" s="13"/>
      <c r="Q17" s="42">
        <f t="shared" si="3"/>
        <v>278000000</v>
      </c>
      <c r="R17" s="42">
        <f t="shared" si="0"/>
        <v>264000000</v>
      </c>
      <c r="S17" s="42">
        <f t="shared" si="0"/>
        <v>246000000</v>
      </c>
      <c r="T17" s="42">
        <f t="shared" si="0"/>
        <v>228000000</v>
      </c>
    </row>
    <row r="18" spans="1:20" ht="15" customHeight="1" x14ac:dyDescent="0.3">
      <c r="A18" s="30">
        <v>15</v>
      </c>
      <c r="B18" s="50">
        <v>109</v>
      </c>
      <c r="C18" s="55">
        <v>38.403799999999997</v>
      </c>
      <c r="D18" s="57">
        <v>11.617100000000001</v>
      </c>
      <c r="E18" s="57">
        <v>51.857500000000002</v>
      </c>
      <c r="F18" s="57">
        <v>15.6869</v>
      </c>
      <c r="G18" s="57">
        <v>74.104100000000003</v>
      </c>
      <c r="H18" s="57">
        <v>22.416499999999999</v>
      </c>
      <c r="I18" s="55">
        <v>13.235200000000001</v>
      </c>
      <c r="J18" s="55">
        <v>4.0035999999999996</v>
      </c>
      <c r="K18" s="58">
        <v>162860000</v>
      </c>
      <c r="L18" s="58">
        <v>334680000</v>
      </c>
      <c r="M18" s="58">
        <f t="shared" si="1"/>
        <v>497540000</v>
      </c>
      <c r="N18" s="51">
        <v>33460000</v>
      </c>
      <c r="O18" s="51">
        <f t="shared" si="2"/>
        <v>531000000</v>
      </c>
      <c r="P18" s="13"/>
      <c r="Q18" s="42">
        <f t="shared" si="3"/>
        <v>304000000</v>
      </c>
      <c r="R18" s="42">
        <f t="shared" si="0"/>
        <v>289000000</v>
      </c>
      <c r="S18" s="42">
        <f t="shared" si="0"/>
        <v>269000000</v>
      </c>
      <c r="T18" s="42">
        <f t="shared" si="0"/>
        <v>249000000</v>
      </c>
    </row>
    <row r="19" spans="1:20" ht="15" customHeight="1" x14ac:dyDescent="0.3">
      <c r="A19" s="30">
        <v>16</v>
      </c>
      <c r="B19" s="50">
        <v>110</v>
      </c>
      <c r="C19" s="55">
        <v>38.170999999999999</v>
      </c>
      <c r="D19" s="57">
        <v>11.5467</v>
      </c>
      <c r="E19" s="57">
        <v>51.543100000000003</v>
      </c>
      <c r="F19" s="57">
        <v>15.591799999999999</v>
      </c>
      <c r="G19" s="57">
        <v>73.654899999999998</v>
      </c>
      <c r="H19" s="57">
        <v>22.2806</v>
      </c>
      <c r="I19" s="55">
        <v>13.154999999999999</v>
      </c>
      <c r="J19" s="55">
        <v>3.9794</v>
      </c>
      <c r="K19" s="58">
        <v>161940000</v>
      </c>
      <c r="L19" s="58">
        <v>332790000</v>
      </c>
      <c r="M19" s="58">
        <f t="shared" si="1"/>
        <v>494730000</v>
      </c>
      <c r="N19" s="51">
        <v>33270000</v>
      </c>
      <c r="O19" s="51">
        <f t="shared" si="2"/>
        <v>528000000</v>
      </c>
      <c r="P19" s="13"/>
      <c r="Q19" s="42">
        <f t="shared" si="3"/>
        <v>302000000</v>
      </c>
      <c r="R19" s="42">
        <f t="shared" si="0"/>
        <v>287000000</v>
      </c>
      <c r="S19" s="42">
        <f t="shared" si="0"/>
        <v>268000000</v>
      </c>
      <c r="T19" s="42">
        <f t="shared" si="0"/>
        <v>248000000</v>
      </c>
    </row>
    <row r="20" spans="1:20" ht="15" customHeight="1" x14ac:dyDescent="0.3">
      <c r="A20" s="30">
        <v>17</v>
      </c>
      <c r="B20" s="50">
        <v>111</v>
      </c>
      <c r="C20" s="55">
        <v>37.24</v>
      </c>
      <c r="D20" s="57">
        <v>11.2651</v>
      </c>
      <c r="E20" s="57">
        <v>50.286000000000001</v>
      </c>
      <c r="F20" s="57">
        <v>15.211499999999999</v>
      </c>
      <c r="G20" s="57">
        <v>71.858500000000006</v>
      </c>
      <c r="H20" s="57">
        <v>21.737200000000001</v>
      </c>
      <c r="I20" s="55">
        <v>12.834099999999999</v>
      </c>
      <c r="J20" s="55">
        <v>3.8822999999999999</v>
      </c>
      <c r="K20" s="58">
        <v>148440000</v>
      </c>
      <c r="L20" s="58">
        <v>305060000</v>
      </c>
      <c r="M20" s="58">
        <f t="shared" si="1"/>
        <v>453500000</v>
      </c>
      <c r="N20" s="51">
        <v>30500000</v>
      </c>
      <c r="O20" s="51">
        <f t="shared" si="2"/>
        <v>484000000</v>
      </c>
      <c r="P20" s="13"/>
      <c r="Q20" s="42">
        <f t="shared" si="3"/>
        <v>277000000</v>
      </c>
      <c r="R20" s="42">
        <f t="shared" si="0"/>
        <v>264000000</v>
      </c>
      <c r="S20" s="42">
        <f t="shared" si="0"/>
        <v>245000000</v>
      </c>
      <c r="T20" s="42">
        <f t="shared" si="0"/>
        <v>227000000</v>
      </c>
    </row>
    <row r="21" spans="1:20" ht="15" customHeight="1" x14ac:dyDescent="0.3">
      <c r="A21" s="30">
        <v>18</v>
      </c>
      <c r="B21" s="50">
        <v>112</v>
      </c>
      <c r="C21" s="55">
        <v>37.24</v>
      </c>
      <c r="D21" s="57">
        <v>11.2651</v>
      </c>
      <c r="E21" s="57">
        <v>50.286000000000001</v>
      </c>
      <c r="F21" s="57">
        <v>15.211499999999999</v>
      </c>
      <c r="G21" s="57">
        <v>71.858500000000006</v>
      </c>
      <c r="H21" s="57">
        <v>21.737200000000001</v>
      </c>
      <c r="I21" s="55">
        <v>12.834099999999999</v>
      </c>
      <c r="J21" s="55">
        <v>3.8822999999999999</v>
      </c>
      <c r="K21" s="58">
        <v>148440000</v>
      </c>
      <c r="L21" s="58">
        <v>305060000</v>
      </c>
      <c r="M21" s="58">
        <f t="shared" si="1"/>
        <v>453500000</v>
      </c>
      <c r="N21" s="51">
        <v>30500000</v>
      </c>
      <c r="O21" s="51">
        <f t="shared" si="2"/>
        <v>484000000</v>
      </c>
      <c r="P21" s="13"/>
      <c r="Q21" s="42">
        <f t="shared" si="3"/>
        <v>277000000</v>
      </c>
      <c r="R21" s="42">
        <f t="shared" si="0"/>
        <v>264000000</v>
      </c>
      <c r="S21" s="42">
        <f t="shared" si="0"/>
        <v>245000000</v>
      </c>
      <c r="T21" s="42">
        <f t="shared" si="0"/>
        <v>227000000</v>
      </c>
    </row>
    <row r="22" spans="1:20" ht="15" customHeight="1" x14ac:dyDescent="0.3">
      <c r="A22" s="30">
        <v>19</v>
      </c>
      <c r="B22" s="50">
        <v>113</v>
      </c>
      <c r="C22" s="55">
        <v>35.378</v>
      </c>
      <c r="D22" s="57">
        <v>10.7018</v>
      </c>
      <c r="E22" s="57">
        <v>47.771700000000003</v>
      </c>
      <c r="F22" s="57">
        <v>14.450900000000001</v>
      </c>
      <c r="G22" s="57">
        <v>68.265500000000003</v>
      </c>
      <c r="H22" s="57">
        <v>20.650300000000001</v>
      </c>
      <c r="I22" s="55">
        <v>12.192399999999999</v>
      </c>
      <c r="J22" s="55">
        <v>3.6882000000000001</v>
      </c>
      <c r="K22" s="58">
        <v>141080000</v>
      </c>
      <c r="L22" s="58">
        <v>289930000</v>
      </c>
      <c r="M22" s="58">
        <f t="shared" si="1"/>
        <v>431010000</v>
      </c>
      <c r="N22" s="51">
        <v>28990000</v>
      </c>
      <c r="O22" s="51">
        <f t="shared" si="2"/>
        <v>460000000</v>
      </c>
      <c r="P22" s="13"/>
      <c r="Q22" s="42">
        <f t="shared" si="3"/>
        <v>263000000</v>
      </c>
      <c r="R22" s="42">
        <f t="shared" si="0"/>
        <v>250000000</v>
      </c>
      <c r="S22" s="42">
        <f t="shared" si="0"/>
        <v>233000000</v>
      </c>
      <c r="T22" s="42">
        <f t="shared" si="0"/>
        <v>216000000</v>
      </c>
    </row>
    <row r="23" spans="1:20" ht="15" customHeight="1" x14ac:dyDescent="0.3">
      <c r="A23" s="30">
        <v>20</v>
      </c>
      <c r="B23" s="50">
        <v>114</v>
      </c>
      <c r="C23" s="55">
        <v>35.378</v>
      </c>
      <c r="D23" s="57">
        <v>10.7018</v>
      </c>
      <c r="E23" s="57">
        <v>47.771700000000003</v>
      </c>
      <c r="F23" s="57">
        <v>14.450900000000001</v>
      </c>
      <c r="G23" s="57">
        <v>68.265500000000003</v>
      </c>
      <c r="H23" s="57">
        <v>20.650300000000001</v>
      </c>
      <c r="I23" s="55">
        <v>12.192399999999999</v>
      </c>
      <c r="J23" s="55">
        <v>3.6882000000000001</v>
      </c>
      <c r="K23" s="58">
        <v>141080000</v>
      </c>
      <c r="L23" s="58">
        <v>289930000</v>
      </c>
      <c r="M23" s="58">
        <f t="shared" si="1"/>
        <v>431010000</v>
      </c>
      <c r="N23" s="51">
        <v>28990000</v>
      </c>
      <c r="O23" s="51">
        <f t="shared" si="2"/>
        <v>460000000</v>
      </c>
      <c r="P23" s="13"/>
      <c r="Q23" s="42">
        <f t="shared" si="3"/>
        <v>263000000</v>
      </c>
      <c r="R23" s="42">
        <f t="shared" si="0"/>
        <v>250000000</v>
      </c>
      <c r="S23" s="42">
        <f t="shared" si="0"/>
        <v>233000000</v>
      </c>
      <c r="T23" s="42">
        <f t="shared" si="0"/>
        <v>216000000</v>
      </c>
    </row>
    <row r="24" spans="1:20" ht="15" customHeight="1" x14ac:dyDescent="0.3">
      <c r="A24" s="63" t="s">
        <v>4</v>
      </c>
      <c r="B24" s="53"/>
      <c r="C24" s="56">
        <f>SUM(C4:C23)</f>
        <v>855.01650000000029</v>
      </c>
      <c r="D24" s="56">
        <f t="shared" ref="D24:M24" si="4">SUM(D4:D23)</f>
        <v>258.64229999999998</v>
      </c>
      <c r="E24" s="56">
        <f t="shared" si="4"/>
        <v>1154.5473</v>
      </c>
      <c r="F24" s="56">
        <f t="shared" si="4"/>
        <v>349.25060000000002</v>
      </c>
      <c r="G24" s="56">
        <f t="shared" si="4"/>
        <v>1649.8425999999999</v>
      </c>
      <c r="H24" s="56">
        <f t="shared" si="4"/>
        <v>499.0775000000001</v>
      </c>
      <c r="I24" s="56">
        <f t="shared" si="4"/>
        <v>294.66640000000001</v>
      </c>
      <c r="J24" s="56">
        <f t="shared" si="4"/>
        <v>89.136400000000009</v>
      </c>
      <c r="K24" s="52">
        <f t="shared" si="4"/>
        <v>3448130000</v>
      </c>
      <c r="L24" s="52">
        <f t="shared" si="4"/>
        <v>7086340000</v>
      </c>
      <c r="M24" s="52">
        <f t="shared" si="4"/>
        <v>10534470000</v>
      </c>
      <c r="N24" s="52" t="e">
        <f>#REF!+#REF!+#REF!</f>
        <v>#REF!</v>
      </c>
      <c r="O24" s="52" t="e">
        <f>#REF!+#REF!+#REF!</f>
        <v>#REF!</v>
      </c>
      <c r="P24" s="13"/>
      <c r="Q24" s="52">
        <f t="shared" ref="Q24" si="5">SUM(Q4:Q23)</f>
        <v>6437000000</v>
      </c>
      <c r="R24" s="52">
        <f t="shared" ref="R24" si="6">SUM(R4:R23)</f>
        <v>6120000000</v>
      </c>
      <c r="S24" s="52">
        <f t="shared" ref="S24" si="7">SUM(S4:S23)</f>
        <v>5698000000</v>
      </c>
      <c r="T24" s="52">
        <f t="shared" ref="T24" si="8">SUM(T4:T23)</f>
        <v>5276000000</v>
      </c>
    </row>
    <row r="25" spans="1:20" x14ac:dyDescent="0.3">
      <c r="A25" s="16"/>
    </row>
    <row r="26" spans="1:20" x14ac:dyDescent="0.3">
      <c r="R26" s="24"/>
      <c r="S26" s="24"/>
      <c r="T26" s="24"/>
    </row>
    <row r="27" spans="1:20" x14ac:dyDescent="0.3">
      <c r="R27" s="8"/>
      <c r="S27" s="8"/>
      <c r="T27" s="8"/>
    </row>
    <row r="28" spans="1:20" x14ac:dyDescent="0.3">
      <c r="L28" s="16"/>
      <c r="M28" s="16"/>
    </row>
    <row r="29" spans="1:20" x14ac:dyDescent="0.3">
      <c r="L29" s="36"/>
      <c r="M29" s="36"/>
    </row>
    <row r="31" spans="1:20" x14ac:dyDescent="0.3">
      <c r="M31" s="24"/>
    </row>
    <row r="32" spans="1:20" x14ac:dyDescent="0.3">
      <c r="M32" s="24"/>
    </row>
    <row r="33" spans="13:13" x14ac:dyDescent="0.3">
      <c r="M33" s="24"/>
    </row>
  </sheetData>
  <phoneticPr fontId="2" type="noConversion"/>
  <pageMargins left="0.25" right="0.25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4차 공매(개별)</vt:lpstr>
      <vt:lpstr>생숙 호실별</vt:lpstr>
      <vt:lpstr>근생 호실별</vt:lpstr>
      <vt:lpstr>'근생 호실별'!Print_Area</vt:lpstr>
      <vt:lpstr>'생숙 호실별'!Print_Area</vt:lpstr>
      <vt:lpstr>'생숙 호실별'!Print_Titles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이연주(s23006)</cp:lastModifiedBy>
  <cp:lastPrinted>2023-03-09T23:16:21Z</cp:lastPrinted>
  <dcterms:created xsi:type="dcterms:W3CDTF">2022-11-07T00:54:11Z</dcterms:created>
  <dcterms:modified xsi:type="dcterms:W3CDTF">2024-02-14T05:52:57Z</dcterms:modified>
</cp:coreProperties>
</file>